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440" windowHeight="12660" activeTab="0"/>
  </bookViews>
  <sheets>
    <sheet name="list 1" sheetId="1" r:id="rId1"/>
  </sheets>
  <externalReferences>
    <externalReference r:id="rId4"/>
  </externalReferences>
  <definedNames>
    <definedName name="__Q_">'[1]Sheet1 (2)'!#REF!</definedName>
    <definedName name="Header">#REF!</definedName>
    <definedName name="_xlnm.Print_Titles" localSheetId="0">'list 1'!$31:$31</definedName>
  </definedNames>
  <calcPr fullCalcOnLoad="1"/>
</workbook>
</file>

<file path=xl/sharedStrings.xml><?xml version="1.0" encoding="utf-8"?>
<sst xmlns="http://schemas.openxmlformats.org/spreadsheetml/2006/main" count="371" uniqueCount="205">
  <si>
    <t>kg</t>
  </si>
  <si>
    <t>Rbr</t>
  </si>
  <si>
    <t>Naziv</t>
  </si>
  <si>
    <t>Stopa PDV</t>
  </si>
  <si>
    <t>Jedinica mjere</t>
  </si>
  <si>
    <t>Mješavina za krumpirovo tijesto, 5000g</t>
  </si>
  <si>
    <t>Dodatak jelima - kombinacija začina i min. 15,5% sušenog povrća, 1000g</t>
  </si>
  <si>
    <t>Šećer smeđi, 500-1000g</t>
  </si>
  <si>
    <t>Šećer bijeli,  kristal, 1000g</t>
  </si>
  <si>
    <t>Šećer u prahu, pakiranje 500g</t>
  </si>
  <si>
    <t>Sol kamena, 1000g</t>
  </si>
  <si>
    <t>Sol morska krupna, 1000g</t>
  </si>
  <si>
    <t>Sol morska sitna, 1000g</t>
  </si>
  <si>
    <t>Riža, srednje dugo zrno, polirana, 1000g</t>
  </si>
  <si>
    <t>Heljdina kaša, 500-1000g</t>
  </si>
  <si>
    <t>Ječmena kaša, 1000g</t>
  </si>
  <si>
    <t>Senf, u staklenki, 600-700g</t>
  </si>
  <si>
    <t>Kavijar 100g</t>
  </si>
  <si>
    <t>Tuna komadi u biljnom ulju, konzerva, 1500-1800g</t>
  </si>
  <si>
    <t>Pašteta pileća 50g</t>
  </si>
  <si>
    <t>Pašteta jetrena 50g</t>
  </si>
  <si>
    <t>Pašteta čajna 50g</t>
  </si>
  <si>
    <t>Ketchup blagi, 1000g</t>
  </si>
  <si>
    <t>Ocat alkoholni, 9%, pakiranje 5l</t>
  </si>
  <si>
    <t>Ocat aceto balsamico, pakiranje 0,5l</t>
  </si>
  <si>
    <t>Ocat vinski, 1l</t>
  </si>
  <si>
    <t>Ocat jabučni, 1l</t>
  </si>
  <si>
    <t>Desertni preljev, čokolada 800-1000ml</t>
  </si>
  <si>
    <t xml:space="preserve">Čokoladne mrvice, pakiranje 100 g </t>
  </si>
  <si>
    <t>Čokolada u prahu, 200g</t>
  </si>
  <si>
    <t>Čokoladni krem namaz, min. 13% lješnjaka, 700-800g</t>
  </si>
  <si>
    <t>Kakao prah, 100g</t>
  </si>
  <si>
    <t>Prašak za pecivo, 10-13 gr</t>
  </si>
  <si>
    <t>Vanilija šećer, 10-13 gr</t>
  </si>
  <si>
    <t>Aroma mentol, 15ml</t>
  </si>
  <si>
    <t>Aroma višnja, 15ml</t>
  </si>
  <si>
    <t>Aroma breskva, 15ml</t>
  </si>
  <si>
    <t>Aroma vanlija, 15ml</t>
  </si>
  <si>
    <t>Aroma jagoda, 15ml</t>
  </si>
  <si>
    <t>Aroma banana, 15ml</t>
  </si>
  <si>
    <t>Štapić vanilije</t>
  </si>
  <si>
    <t>Preljev za torte, 12 - 13 gr</t>
  </si>
  <si>
    <t>Parfe krema, 180 - 230 gr, okus čokolade</t>
  </si>
  <si>
    <t>Parfe krema, 180 - 230 gr, okus vanilije</t>
  </si>
  <si>
    <t xml:space="preserve">Krem-mix plus </t>
  </si>
  <si>
    <t xml:space="preserve">Krema panna cotta </t>
  </si>
  <si>
    <t xml:space="preserve">Krema tiramisu </t>
  </si>
  <si>
    <t>Krema za kremšnite, pakiranje 230-250 gr</t>
  </si>
  <si>
    <t>Puding čokolada, 1000g</t>
  </si>
  <si>
    <t>Puding vanilija, 1000g</t>
  </si>
  <si>
    <t>Biljni šlag, 800-1000ml</t>
  </si>
  <si>
    <t>Džem 20g</t>
  </si>
  <si>
    <t>Med cvjetni, 900-1000g</t>
  </si>
  <si>
    <t>Med bagrem, 900-1000g</t>
  </si>
  <si>
    <t>Med livada, 900-1000g</t>
  </si>
  <si>
    <t>Med 20g</t>
  </si>
  <si>
    <t>Kompot od ananasa, u konzervi, 700-900g</t>
  </si>
  <si>
    <t>Kompot od marelica, u konzervi, 700-900g</t>
  </si>
  <si>
    <t>Kompot od breskve, u konzervi, 700-900g</t>
  </si>
  <si>
    <t>Šparoga bijela, u staklenci, 200-400g</t>
  </si>
  <si>
    <t>Kiseli krastavci, u staklenci, 2000-3000g</t>
  </si>
  <si>
    <t>Kisela paprika,  filet, u staklenci, 2000-3000g</t>
  </si>
  <si>
    <t>Cikla kisela, rezana, u staklenci, 2000-3000g</t>
  </si>
  <si>
    <t>Zelje - kiselo, vakumirano, glavica</t>
  </si>
  <si>
    <t>Zelje - kiselo, vakumirano, rezano</t>
  </si>
  <si>
    <t>Repa - kisela, vakumirana, ribana</t>
  </si>
  <si>
    <t>Ajvar blagi, u staklenci, 600-800g</t>
  </si>
  <si>
    <t>Tartufa bijela s maslinovim uljem, u staklenci</t>
  </si>
  <si>
    <t>Paprika crvena slatka, mljevena, 1000g</t>
  </si>
  <si>
    <t>Soja umak, pakiranje 150-250 ml</t>
  </si>
  <si>
    <t>Umak pesto genovese, pakiranje 100-200g</t>
  </si>
  <si>
    <t>Tabasco, 60ml</t>
  </si>
  <si>
    <t>Papar bijeli, mljeveni, 50-100g</t>
  </si>
  <si>
    <t>Papar crni, u zrnu, 50-100g</t>
  </si>
  <si>
    <t>Papar crni, mljeveni 1000g</t>
  </si>
  <si>
    <t>Rajčica koncentrat, u konzervi 700-900g</t>
  </si>
  <si>
    <t>Rajčica pelat, u konzervi 700-900g</t>
  </si>
  <si>
    <t>Namazni margarin,  min. 50% masnoće (suncokretovo ulje), pakiranje 200-500g</t>
  </si>
  <si>
    <t>Čaj borovnica,  20 filter vrećica u kutiji</t>
  </si>
  <si>
    <t>Čaj engleski,  20 filter vrećica u kutiji</t>
  </si>
  <si>
    <t>Čaj indijski, 20 filter vrećica u kutiji</t>
  </si>
  <si>
    <t>Čaj kamilica, 20 filter vrećica u kutiji</t>
  </si>
  <si>
    <t>Čaj šipak, 20 filter vrećica u kutiji</t>
  </si>
  <si>
    <t>Čaj menta, 20 filter vrećica u kutiji</t>
  </si>
  <si>
    <t>Čaj zeleni, 20 filter vrećica u kutiji</t>
  </si>
  <si>
    <t>Čaj kopriva, 20 filter vrećica u kutiji</t>
  </si>
  <si>
    <t>Čaj brusnica,  20 filter vrećica u kutiji</t>
  </si>
  <si>
    <t>Instant kakao napitak čokoladnog okusa, 200-400g</t>
  </si>
  <si>
    <t>Mlijeko u prahu punomasno, 1000g</t>
  </si>
  <si>
    <t>Kvasac svježi, 40g</t>
  </si>
  <si>
    <t>Sladilo, pakiranje 100 tableta</t>
  </si>
  <si>
    <t>Piškote, 200-400g</t>
  </si>
  <si>
    <t>Keksi petit beure, 800-1000g</t>
  </si>
  <si>
    <t>Oblatne, 200g</t>
  </si>
  <si>
    <t>Soda bikarbona, 30-50g</t>
  </si>
  <si>
    <t>Biljni sir od sojinog mlijeka, tofu, 200-400g</t>
  </si>
  <si>
    <t>Biljni sir od sojinog mlijeka, tofu, dimljeni, 200-400g</t>
  </si>
  <si>
    <t>Pšenično meso, seitan, dimljeni, 200-400g</t>
  </si>
  <si>
    <t>Soja, ljuske</t>
  </si>
  <si>
    <t>Soja, smjesa za odrezak</t>
  </si>
  <si>
    <t>kom</t>
  </si>
  <si>
    <t>l</t>
  </si>
  <si>
    <t>g</t>
  </si>
  <si>
    <t>kutija</t>
  </si>
  <si>
    <t>Bakalar, sušeni</t>
  </si>
  <si>
    <t>Jedinična cijena (bez PDV-a)</t>
  </si>
  <si>
    <t>Cijena ponude (bez PDV-a)</t>
  </si>
  <si>
    <t>Cijena ponude (s PDV-om)</t>
  </si>
  <si>
    <t xml:space="preserve">        REPUBLIKA HRVATSKA</t>
  </si>
  <si>
    <t xml:space="preserve">  Ured za opće poslove Hrvatskoga</t>
  </si>
  <si>
    <t xml:space="preserve"> sabora i Vlade Republike Hrvatske  </t>
  </si>
  <si>
    <t xml:space="preserve">               Zagreb, Opatička 8</t>
  </si>
  <si>
    <t>TROŠKOVNIK</t>
  </si>
  <si>
    <t>Naziv proizvođača, zemlja podrijetla i veličina pakiranja nuđene robe (obavezno upisati)</t>
  </si>
  <si>
    <t>Iznos PDV-a</t>
  </si>
  <si>
    <t>Ukupno             (bez PDV-a)</t>
  </si>
  <si>
    <t>Ukupno                  (s PDV-om)</t>
  </si>
  <si>
    <t>ZA NABAVU RAZNIH PREHRAMBENIH PROIZVODA</t>
  </si>
  <si>
    <t xml:space="preserve">Planirana količina </t>
  </si>
  <si>
    <t>ZA PONUDITELJA:</t>
  </si>
  <si>
    <t>(Ime i prezime osobe ovlaštene za zastupanje  gospodarskog subjekta)</t>
  </si>
  <si>
    <t>M.P.</t>
  </si>
  <si>
    <t>Mjesto i datum: ___________________________</t>
  </si>
  <si>
    <t>Pistacije, očišćene, neslane</t>
  </si>
  <si>
    <t>Datulje</t>
  </si>
  <si>
    <t>Kandirano voće (arancini, mango, papaja)</t>
  </si>
  <si>
    <t>Šparoga zelena, u staklenci, 200-400g</t>
  </si>
  <si>
    <t>Kokosov maslac za kolače</t>
  </si>
  <si>
    <t>Kvasac u granulama</t>
  </si>
  <si>
    <t>Zobene pahuljice</t>
  </si>
  <si>
    <t>Javorov sirup</t>
  </si>
  <si>
    <t>Mliječna čokolada</t>
  </si>
  <si>
    <t xml:space="preserve">kg </t>
  </si>
  <si>
    <t>Kikiriki prženi</t>
  </si>
  <si>
    <t>Čokolada za kuhanje, min. 96% kakao dijelova</t>
  </si>
  <si>
    <t>Čokolada za kuhanje, min. 70% kakao dijelova</t>
  </si>
  <si>
    <t>Bijela čokolada, min. 28% kakao dijelova</t>
  </si>
  <si>
    <t>Vanilin šećer s rumom, 10-13 gr</t>
  </si>
  <si>
    <t>Suha rajčica</t>
  </si>
  <si>
    <t>Suhe marelice</t>
  </si>
  <si>
    <t>Suhe šljive</t>
  </si>
  <si>
    <t>Čokolada za kuhanje, min. 40% kakao dijelova, bez dodatka biljne masti</t>
  </si>
  <si>
    <t>Kokos brašno</t>
  </si>
  <si>
    <t>Rogač mljeveni</t>
  </si>
  <si>
    <t>Mak mljeveni</t>
  </si>
  <si>
    <t>Badem, listići, pakiranje 100-200g</t>
  </si>
  <si>
    <t>Suhe smokve</t>
  </si>
  <si>
    <t>Grožđice</t>
  </si>
  <si>
    <t>Sušene brusnice</t>
  </si>
  <si>
    <t>Pistacio, očišćeni, prženi, slani</t>
  </si>
  <si>
    <t>Indijski oraščić, prženi, pakiranje 100-200g</t>
  </si>
  <si>
    <t>Pinjoli, pakiranje 50-100g</t>
  </si>
  <si>
    <t>Pekmez od šljiva, bez konzervansa, u staklenci</t>
  </si>
  <si>
    <t>Pekmez smokva-naranča, u staklenci</t>
  </si>
  <si>
    <t>Pekmez od višnje, u staklenci</t>
  </si>
  <si>
    <t>Džem od brusnica, u staklenci</t>
  </si>
  <si>
    <t>Džem od marelica, u staklenci</t>
  </si>
  <si>
    <t xml:space="preserve">Nadjev od višanja, u staklenci </t>
  </si>
  <si>
    <t>Šampinjoni, ukiseljeni, cijeli, u staklenci</t>
  </si>
  <si>
    <t>Kapare u slanoj vodi, u staklenci</t>
  </si>
  <si>
    <t>Feferoni, slatki, u staklenci</t>
  </si>
  <si>
    <r>
      <t xml:space="preserve">Hren, </t>
    </r>
    <r>
      <rPr>
        <sz val="12"/>
        <color indexed="8"/>
        <rFont val="Times New Roman"/>
        <family val="1"/>
      </rPr>
      <t>u staklenci</t>
    </r>
  </si>
  <si>
    <t>Maslina crna, u staklenci</t>
  </si>
  <si>
    <t>Majoneza,  u staklenci</t>
  </si>
  <si>
    <t>Papar šareni u zrnu, pakiranje u staklenom mlincu</t>
  </si>
  <si>
    <t>Papar zeleni u zrnu, 10-15g</t>
  </si>
  <si>
    <t>Papar kajenski, mljeveni, u staklenci</t>
  </si>
  <si>
    <t>Začin -  ružmarin</t>
  </si>
  <si>
    <t>Začin - cimet  mljeveni</t>
  </si>
  <si>
    <t>Začin - mješavina bilja na mediteranski način</t>
  </si>
  <si>
    <t>Začin - šafran</t>
  </si>
  <si>
    <t>Začin - origano</t>
  </si>
  <si>
    <t>Začin - kadulja</t>
  </si>
  <si>
    <t>Začin - kim</t>
  </si>
  <si>
    <t>Začin - chilli, u vrećici</t>
  </si>
  <si>
    <t>Začin - chilli, u staklenom mlincu</t>
  </si>
  <si>
    <t>Začin - korijander mljeveni, u bočici</t>
  </si>
  <si>
    <t>Začin - curry</t>
  </si>
  <si>
    <t>Začin - đumbir u prahu</t>
  </si>
  <si>
    <t>Začin - muškatni oraščić, cijeli</t>
  </si>
  <si>
    <t xml:space="preserve">Začin- muškatni orašćić, mljeveni </t>
  </si>
  <si>
    <t>Začin - kurkuma</t>
  </si>
  <si>
    <t>Začin - klinčić, cijeli</t>
  </si>
  <si>
    <t>Začin - klinčić mljeveni</t>
  </si>
  <si>
    <t>Začin - majčina dušica</t>
  </si>
  <si>
    <t>Začin - bosiljak, mljeveni</t>
  </si>
  <si>
    <t>Začin - menta</t>
  </si>
  <si>
    <t>Začin - lovor mljeveni</t>
  </si>
  <si>
    <t>Začin - timijan</t>
  </si>
  <si>
    <t>Začin - kopar</t>
  </si>
  <si>
    <t>Začin - češnjak, granule u staklenci</t>
  </si>
  <si>
    <t>Jedinična cijena po komadu / obračunskoj mjernoj jedinici na računu (bez PDV-a)</t>
  </si>
  <si>
    <t>za potrebe restorana Hrvatskoga sabora i Vlade Republike Hrvatske</t>
  </si>
  <si>
    <t xml:space="preserve">za razdoblje 01.01. - 31.12.2022. </t>
  </si>
  <si>
    <t>Zagreb, studeni 2021.</t>
  </si>
  <si>
    <t>Želatina u listićima</t>
  </si>
  <si>
    <t>Feferoni, ljuti, u staklenci</t>
  </si>
  <si>
    <t>Crnilo od sipe</t>
  </si>
  <si>
    <t>Maslina punjena sa paprikom, u staklenci</t>
  </si>
  <si>
    <t>Maslina zelena, u staklenci</t>
  </si>
  <si>
    <t>Paprika ljuta-tucana, 100g</t>
  </si>
  <si>
    <t xml:space="preserve"> g</t>
  </si>
  <si>
    <t>Tartufi bijeli mljeveni, 20-30g</t>
  </si>
  <si>
    <t>Margarin stolni, 250-500g</t>
  </si>
  <si>
    <t>Začin - lovor list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</si>
</sst>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&quot;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10"/>
      <name val="Tahoma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0" xfId="0" applyFont="1" applyFill="1" applyBorder="1" applyAlignment="1" applyProtection="1">
      <alignment vertical="center" wrapText="1"/>
      <protection locked="0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10" fillId="34" borderId="10" xfId="0" applyFont="1" applyFill="1" applyBorder="1" applyAlignment="1" applyProtection="1">
      <alignment vertical="center" wrapText="1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7" fillId="0" borderId="0" xfId="0" applyFont="1" applyAlignment="1">
      <alignment wrapText="1"/>
    </xf>
    <xf numFmtId="0" fontId="47" fillId="0" borderId="0" xfId="0" applyFont="1" applyAlignment="1">
      <alignment/>
    </xf>
    <xf numFmtId="0" fontId="10" fillId="33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47" fillId="0" borderId="0" xfId="0" applyFont="1" applyAlignment="1">
      <alignment horizontal="center" wrapText="1"/>
    </xf>
    <xf numFmtId="0" fontId="48" fillId="35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4" fontId="10" fillId="0" borderId="10" xfId="52" applyNumberFormat="1" applyFont="1" applyFill="1" applyBorder="1" applyAlignment="1">
      <alignment vertical="center"/>
      <protection/>
    </xf>
    <xf numFmtId="2" fontId="10" fillId="0" borderId="10" xfId="52" applyNumberFormat="1" applyFont="1" applyFill="1" applyBorder="1" applyAlignment="1">
      <alignment vertical="center"/>
      <protection/>
    </xf>
    <xf numFmtId="9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7" fillId="0" borderId="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4" fontId="47" fillId="0" borderId="11" xfId="0" applyNumberFormat="1" applyFont="1" applyBorder="1" applyAlignment="1">
      <alignment vertical="center" wrapText="1"/>
    </xf>
    <xf numFmtId="4" fontId="48" fillId="0" borderId="10" xfId="0" applyNumberFormat="1" applyFont="1" applyBorder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4" fontId="48" fillId="0" borderId="0" xfId="0" applyNumberFormat="1" applyFont="1" applyBorder="1" applyAlignment="1">
      <alignment vertical="center" wrapText="1"/>
    </xf>
    <xf numFmtId="172" fontId="47" fillId="0" borderId="10" xfId="0" applyNumberFormat="1" applyFont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wrapText="1"/>
    </xf>
    <xf numFmtId="0" fontId="48" fillId="35" borderId="12" xfId="0" applyFont="1" applyFill="1" applyBorder="1" applyAlignment="1">
      <alignment horizontal="center" vertical="center" wrapText="1"/>
    </xf>
    <xf numFmtId="4" fontId="48" fillId="0" borderId="13" xfId="0" applyNumberFormat="1" applyFont="1" applyFill="1" applyBorder="1" applyAlignment="1">
      <alignment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wrapText="1"/>
    </xf>
    <xf numFmtId="0" fontId="48" fillId="0" borderId="0" xfId="0" applyFont="1" applyAlignment="1">
      <alignment horizontal="right" wrapText="1"/>
    </xf>
    <xf numFmtId="0" fontId="49" fillId="35" borderId="10" xfId="0" applyFont="1" applyFill="1" applyBorder="1" applyAlignment="1">
      <alignment horizontal="center" vertical="center" wrapText="1"/>
    </xf>
    <xf numFmtId="0" fontId="10" fillId="0" borderId="10" xfId="52" applyNumberFormat="1" applyFont="1" applyFill="1" applyBorder="1" applyAlignment="1">
      <alignment vertical="center"/>
      <protection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</cellXfs>
  <cellStyles count="54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2 2" xfId="51"/>
    <cellStyle name="Normal 2 3" xfId="52"/>
    <cellStyle name="Normal 3" xfId="53"/>
    <cellStyle name="Normal 4" xfId="54"/>
    <cellStyle name="Normal 5" xfId="55"/>
    <cellStyle name="Obično 2" xfId="56"/>
    <cellStyle name="Percent" xfId="57"/>
    <cellStyle name="Povezana ćelija" xfId="58"/>
    <cellStyle name="Provjera ćelije" xfId="59"/>
    <cellStyle name="Tekst objašnjenja" xfId="60"/>
    <cellStyle name="Tekst upozorenja" xfId="61"/>
    <cellStyle name="Ukupni zbroj" xfId="62"/>
    <cellStyle name="Unos" xfId="63"/>
    <cellStyle name="Currency" xfId="64"/>
    <cellStyle name="Currency [0]" xfId="65"/>
    <cellStyle name="Comma" xfId="66"/>
    <cellStyle name="Comma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0</xdr:row>
      <xdr:rowOff>9525</xdr:rowOff>
    </xdr:from>
    <xdr:to>
      <xdr:col>1</xdr:col>
      <xdr:colOff>923925</xdr:colOff>
      <xdr:row>2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9525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m225\Desktop\TEKU&#262;E%20NABAVA\NABAVA%202016\HIP%202016\bagatelna%20nabava_hip_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lijeko 2015"/>
      <sheetName val="kava"/>
      <sheetName val="perad"/>
      <sheetName val="piće"/>
      <sheetName val="riba"/>
      <sheetName val="Sheet1"/>
      <sheetName val="Sheet1 (2)"/>
      <sheetName val="mlijeko+razn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214"/>
  <sheetViews>
    <sheetView tabSelected="1" zoomScale="106" zoomScaleNormal="106" zoomScalePageLayoutView="0" workbookViewId="0" topLeftCell="A194">
      <selection activeCell="D204" sqref="D204"/>
    </sheetView>
  </sheetViews>
  <sheetFormatPr defaultColWidth="9.140625" defaultRowHeight="15"/>
  <cols>
    <col min="1" max="1" width="6.140625" style="2" customWidth="1"/>
    <col min="2" max="2" width="30.57421875" style="1" customWidth="1"/>
    <col min="3" max="3" width="8.8515625" style="1" customWidth="1"/>
    <col min="4" max="4" width="12.421875" style="1" customWidth="1"/>
    <col min="5" max="5" width="11.57421875" style="1" customWidth="1"/>
    <col min="6" max="6" width="15.140625" style="1" customWidth="1"/>
    <col min="7" max="7" width="7.140625" style="2" customWidth="1"/>
    <col min="8" max="8" width="13.28125" style="1" customWidth="1"/>
    <col min="9" max="9" width="16.140625" style="1" customWidth="1"/>
    <col min="10" max="10" width="16.28125" style="1" customWidth="1"/>
    <col min="11" max="11" width="29.8515625" style="1" customWidth="1"/>
    <col min="12" max="16384" width="9.140625" style="3" customWidth="1"/>
  </cols>
  <sheetData>
    <row r="1" s="4" customFormat="1" ht="15"/>
    <row r="2" s="4" customFormat="1" ht="15"/>
    <row r="3" s="4" customFormat="1" ht="24" customHeight="1"/>
    <row r="4" spans="1:2" s="4" customFormat="1" ht="15">
      <c r="A4" s="5" t="s">
        <v>108</v>
      </c>
      <c r="B4" s="6"/>
    </row>
    <row r="5" spans="1:2" s="4" customFormat="1" ht="15">
      <c r="A5" s="5" t="s">
        <v>109</v>
      </c>
      <c r="B5" s="6"/>
    </row>
    <row r="6" spans="1:2" s="4" customFormat="1" ht="15">
      <c r="A6" s="5" t="s">
        <v>110</v>
      </c>
      <c r="B6" s="6"/>
    </row>
    <row r="7" spans="1:2" s="4" customFormat="1" ht="15">
      <c r="A7" s="7" t="s">
        <v>111</v>
      </c>
      <c r="B7" s="6"/>
    </row>
    <row r="8" s="4" customFormat="1" ht="15"/>
    <row r="9" s="4" customFormat="1" ht="15"/>
    <row r="10" s="4" customFormat="1" ht="15"/>
    <row r="11" s="4" customFormat="1" ht="15"/>
    <row r="12" s="4" customFormat="1" ht="15"/>
    <row r="13" s="4" customFormat="1" ht="15"/>
    <row r="14" s="4" customFormat="1" ht="15"/>
    <row r="15" spans="1:11" s="4" customFormat="1" ht="25.5">
      <c r="A15" s="50" t="s">
        <v>112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</row>
    <row r="16" s="4" customFormat="1" ht="15"/>
    <row r="17" spans="1:11" s="4" customFormat="1" ht="15.75">
      <c r="A17" s="51" t="s">
        <v>117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</row>
    <row r="18" s="4" customFormat="1" ht="15"/>
    <row r="19" spans="1:11" ht="19.5">
      <c r="A19" s="52" t="s">
        <v>192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</row>
    <row r="20" ht="19.5">
      <c r="A20" s="9"/>
    </row>
    <row r="21" spans="1:11" ht="19.5">
      <c r="A21" s="52" t="s">
        <v>193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</row>
    <row r="22" spans="1:10" s="4" customFormat="1" ht="15.75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 s="4" customFormat="1" ht="15.75">
      <c r="A23" s="51"/>
      <c r="B23" s="51"/>
      <c r="C23" s="51"/>
      <c r="D23" s="51"/>
      <c r="E23" s="51"/>
      <c r="F23" s="51"/>
      <c r="G23" s="51"/>
      <c r="H23" s="8"/>
      <c r="I23" s="8"/>
      <c r="J23" s="8"/>
    </row>
    <row r="24" s="4" customFormat="1" ht="15"/>
    <row r="25" s="4" customFormat="1" ht="88.5" customHeight="1"/>
    <row r="26" s="4" customFormat="1" ht="15"/>
    <row r="27" s="4" customFormat="1" ht="15"/>
    <row r="28" s="4" customFormat="1" ht="15"/>
    <row r="29" s="4" customFormat="1" ht="15"/>
    <row r="30" spans="1:11" s="4" customFormat="1" ht="114.75" customHeight="1">
      <c r="A30" s="53" t="s">
        <v>194</v>
      </c>
      <c r="B30" s="54"/>
      <c r="C30" s="54"/>
      <c r="D30" s="54"/>
      <c r="E30" s="54"/>
      <c r="F30" s="54"/>
      <c r="G30" s="54"/>
      <c r="H30" s="55"/>
      <c r="I30" s="55"/>
      <c r="J30" s="55"/>
      <c r="K30" s="55"/>
    </row>
    <row r="31" spans="1:11" s="23" customFormat="1" ht="92.25" customHeight="1">
      <c r="A31" s="45" t="s">
        <v>1</v>
      </c>
      <c r="B31" s="45" t="s">
        <v>2</v>
      </c>
      <c r="C31" s="45" t="s">
        <v>4</v>
      </c>
      <c r="D31" s="45" t="s">
        <v>118</v>
      </c>
      <c r="E31" s="45" t="s">
        <v>105</v>
      </c>
      <c r="F31" s="45" t="s">
        <v>115</v>
      </c>
      <c r="G31" s="45" t="s">
        <v>3</v>
      </c>
      <c r="H31" s="45" t="s">
        <v>114</v>
      </c>
      <c r="I31" s="45" t="s">
        <v>116</v>
      </c>
      <c r="J31" s="45" t="s">
        <v>191</v>
      </c>
      <c r="K31" s="45" t="s">
        <v>113</v>
      </c>
    </row>
    <row r="32" spans="1:11" s="28" customFormat="1" ht="31.5" customHeight="1">
      <c r="A32" s="37">
        <f>ROW(A1)</f>
        <v>1</v>
      </c>
      <c r="B32" s="12" t="s">
        <v>5</v>
      </c>
      <c r="C32" s="11" t="s">
        <v>0</v>
      </c>
      <c r="D32" s="46">
        <v>60</v>
      </c>
      <c r="E32" s="25"/>
      <c r="F32" s="24">
        <f aca="true" t="shared" si="0" ref="F32:F97">D32*E32</f>
        <v>0</v>
      </c>
      <c r="G32" s="26"/>
      <c r="H32" s="24">
        <f aca="true" t="shared" si="1" ref="H32:H97">F32*G32</f>
        <v>0</v>
      </c>
      <c r="I32" s="24">
        <f aca="true" t="shared" si="2" ref="I32:I97">F32+H32</f>
        <v>0</v>
      </c>
      <c r="J32" s="24"/>
      <c r="K32" s="27"/>
    </row>
    <row r="33" spans="1:11" s="28" customFormat="1" ht="51.75" customHeight="1">
      <c r="A33" s="37">
        <f aca="true" t="shared" si="3" ref="A33:A96">ROW(A2)</f>
        <v>2</v>
      </c>
      <c r="B33" s="10" t="s">
        <v>6</v>
      </c>
      <c r="C33" s="14" t="s">
        <v>0</v>
      </c>
      <c r="D33" s="46">
        <v>120</v>
      </c>
      <c r="E33" s="25"/>
      <c r="F33" s="24">
        <f t="shared" si="0"/>
        <v>0</v>
      </c>
      <c r="G33" s="26"/>
      <c r="H33" s="24">
        <f t="shared" si="1"/>
        <v>0</v>
      </c>
      <c r="I33" s="24">
        <f t="shared" si="2"/>
        <v>0</v>
      </c>
      <c r="J33" s="24"/>
      <c r="K33" s="27"/>
    </row>
    <row r="34" spans="1:11" s="28" customFormat="1" ht="56.25" customHeight="1">
      <c r="A34" s="37">
        <f t="shared" si="3"/>
        <v>3</v>
      </c>
      <c r="B34" s="10" t="s">
        <v>7</v>
      </c>
      <c r="C34" s="14" t="s">
        <v>0</v>
      </c>
      <c r="D34" s="46">
        <v>5</v>
      </c>
      <c r="E34" s="25"/>
      <c r="F34" s="24">
        <f t="shared" si="0"/>
        <v>0</v>
      </c>
      <c r="G34" s="26"/>
      <c r="H34" s="24">
        <f t="shared" si="1"/>
        <v>0</v>
      </c>
      <c r="I34" s="24">
        <f t="shared" si="2"/>
        <v>0</v>
      </c>
      <c r="J34" s="24"/>
      <c r="K34" s="27"/>
    </row>
    <row r="35" spans="1:11" s="28" customFormat="1" ht="34.5" customHeight="1">
      <c r="A35" s="37">
        <f t="shared" si="3"/>
        <v>4</v>
      </c>
      <c r="B35" s="10" t="s">
        <v>8</v>
      </c>
      <c r="C35" s="14" t="s">
        <v>0</v>
      </c>
      <c r="D35" s="46">
        <v>700</v>
      </c>
      <c r="E35" s="25"/>
      <c r="F35" s="24">
        <f t="shared" si="0"/>
        <v>0</v>
      </c>
      <c r="G35" s="26"/>
      <c r="H35" s="24">
        <f t="shared" si="1"/>
        <v>0</v>
      </c>
      <c r="I35" s="24">
        <f t="shared" si="2"/>
        <v>0</v>
      </c>
      <c r="J35" s="24"/>
      <c r="K35" s="27"/>
    </row>
    <row r="36" spans="1:11" s="28" customFormat="1" ht="34.5" customHeight="1">
      <c r="A36" s="37">
        <f t="shared" si="3"/>
        <v>5</v>
      </c>
      <c r="B36" s="10" t="s">
        <v>9</v>
      </c>
      <c r="C36" s="14" t="s">
        <v>0</v>
      </c>
      <c r="D36" s="46">
        <v>100</v>
      </c>
      <c r="E36" s="25"/>
      <c r="F36" s="24">
        <f t="shared" si="0"/>
        <v>0</v>
      </c>
      <c r="G36" s="26"/>
      <c r="H36" s="24">
        <f t="shared" si="1"/>
        <v>0</v>
      </c>
      <c r="I36" s="24">
        <f t="shared" si="2"/>
        <v>0</v>
      </c>
      <c r="J36" s="24"/>
      <c r="K36" s="27"/>
    </row>
    <row r="37" spans="1:11" s="28" customFormat="1" ht="34.5" customHeight="1">
      <c r="A37" s="37">
        <f t="shared" si="3"/>
        <v>6</v>
      </c>
      <c r="B37" s="10" t="s">
        <v>10</v>
      </c>
      <c r="C37" s="14" t="s">
        <v>0</v>
      </c>
      <c r="D37" s="46">
        <v>30</v>
      </c>
      <c r="E37" s="25"/>
      <c r="F37" s="24">
        <f t="shared" si="0"/>
        <v>0</v>
      </c>
      <c r="G37" s="26"/>
      <c r="H37" s="24">
        <f t="shared" si="1"/>
        <v>0</v>
      </c>
      <c r="I37" s="24">
        <f t="shared" si="2"/>
        <v>0</v>
      </c>
      <c r="J37" s="24"/>
      <c r="K37" s="27"/>
    </row>
    <row r="38" spans="1:11" s="28" customFormat="1" ht="34.5" customHeight="1">
      <c r="A38" s="37">
        <f t="shared" si="3"/>
        <v>7</v>
      </c>
      <c r="B38" s="10" t="s">
        <v>11</v>
      </c>
      <c r="C38" s="14" t="s">
        <v>0</v>
      </c>
      <c r="D38" s="46">
        <v>50</v>
      </c>
      <c r="E38" s="25"/>
      <c r="F38" s="24">
        <f t="shared" si="0"/>
        <v>0</v>
      </c>
      <c r="G38" s="26"/>
      <c r="H38" s="24">
        <f t="shared" si="1"/>
        <v>0</v>
      </c>
      <c r="I38" s="24">
        <f t="shared" si="2"/>
        <v>0</v>
      </c>
      <c r="J38" s="24"/>
      <c r="K38" s="27"/>
    </row>
    <row r="39" spans="1:11" s="28" customFormat="1" ht="34.5" customHeight="1">
      <c r="A39" s="37">
        <f t="shared" si="3"/>
        <v>8</v>
      </c>
      <c r="B39" s="10" t="s">
        <v>12</v>
      </c>
      <c r="C39" s="14" t="s">
        <v>0</v>
      </c>
      <c r="D39" s="46">
        <v>600</v>
      </c>
      <c r="E39" s="25"/>
      <c r="F39" s="24">
        <f t="shared" si="0"/>
        <v>0</v>
      </c>
      <c r="G39" s="26"/>
      <c r="H39" s="24">
        <f t="shared" si="1"/>
        <v>0</v>
      </c>
      <c r="I39" s="24">
        <f t="shared" si="2"/>
        <v>0</v>
      </c>
      <c r="J39" s="24"/>
      <c r="K39" s="27"/>
    </row>
    <row r="40" spans="1:11" s="28" customFormat="1" ht="34.5" customHeight="1">
      <c r="A40" s="37">
        <f t="shared" si="3"/>
        <v>9</v>
      </c>
      <c r="B40" s="10" t="s">
        <v>13</v>
      </c>
      <c r="C40" s="14" t="s">
        <v>0</v>
      </c>
      <c r="D40" s="46">
        <v>800</v>
      </c>
      <c r="E40" s="25"/>
      <c r="F40" s="24">
        <f t="shared" si="0"/>
        <v>0</v>
      </c>
      <c r="G40" s="26"/>
      <c r="H40" s="24">
        <f t="shared" si="1"/>
        <v>0</v>
      </c>
      <c r="I40" s="24">
        <f t="shared" si="2"/>
        <v>0</v>
      </c>
      <c r="J40" s="24"/>
      <c r="K40" s="27"/>
    </row>
    <row r="41" spans="1:11" s="28" customFormat="1" ht="34.5" customHeight="1">
      <c r="A41" s="37">
        <f t="shared" si="3"/>
        <v>10</v>
      </c>
      <c r="B41" s="15" t="s">
        <v>14</v>
      </c>
      <c r="C41" s="16" t="s">
        <v>0</v>
      </c>
      <c r="D41" s="46">
        <v>10</v>
      </c>
      <c r="E41" s="25"/>
      <c r="F41" s="24">
        <f t="shared" si="0"/>
        <v>0</v>
      </c>
      <c r="G41" s="26"/>
      <c r="H41" s="24">
        <f t="shared" si="1"/>
        <v>0</v>
      </c>
      <c r="I41" s="24">
        <f t="shared" si="2"/>
        <v>0</v>
      </c>
      <c r="J41" s="24"/>
      <c r="K41" s="27"/>
    </row>
    <row r="42" spans="1:11" s="28" customFormat="1" ht="34.5" customHeight="1">
      <c r="A42" s="37">
        <f t="shared" si="3"/>
        <v>11</v>
      </c>
      <c r="B42" s="15" t="s">
        <v>15</v>
      </c>
      <c r="C42" s="16" t="s">
        <v>0</v>
      </c>
      <c r="D42" s="46">
        <v>50</v>
      </c>
      <c r="E42" s="25"/>
      <c r="F42" s="24">
        <f t="shared" si="0"/>
        <v>0</v>
      </c>
      <c r="G42" s="26"/>
      <c r="H42" s="24">
        <f t="shared" si="1"/>
        <v>0</v>
      </c>
      <c r="I42" s="24">
        <f t="shared" si="2"/>
        <v>0</v>
      </c>
      <c r="J42" s="24"/>
      <c r="K42" s="27"/>
    </row>
    <row r="43" spans="1:11" s="28" customFormat="1" ht="34.5" customHeight="1">
      <c r="A43" s="37">
        <f t="shared" si="3"/>
        <v>12</v>
      </c>
      <c r="B43" s="10" t="s">
        <v>16</v>
      </c>
      <c r="C43" s="14" t="s">
        <v>0</v>
      </c>
      <c r="D43" s="46">
        <v>80</v>
      </c>
      <c r="E43" s="25"/>
      <c r="F43" s="24">
        <f t="shared" si="0"/>
        <v>0</v>
      </c>
      <c r="G43" s="26"/>
      <c r="H43" s="24">
        <f t="shared" si="1"/>
        <v>0</v>
      </c>
      <c r="I43" s="24">
        <f t="shared" si="2"/>
        <v>0</v>
      </c>
      <c r="J43" s="24"/>
      <c r="K43" s="27"/>
    </row>
    <row r="44" spans="1:11" s="28" customFormat="1" ht="34.5" customHeight="1">
      <c r="A44" s="37">
        <f t="shared" si="3"/>
        <v>13</v>
      </c>
      <c r="B44" s="10" t="s">
        <v>17</v>
      </c>
      <c r="C44" s="14" t="s">
        <v>100</v>
      </c>
      <c r="D44" s="46">
        <v>40</v>
      </c>
      <c r="E44" s="25"/>
      <c r="F44" s="24">
        <f t="shared" si="0"/>
        <v>0</v>
      </c>
      <c r="G44" s="26"/>
      <c r="H44" s="24">
        <f t="shared" si="1"/>
        <v>0</v>
      </c>
      <c r="I44" s="24">
        <f t="shared" si="2"/>
        <v>0</v>
      </c>
      <c r="J44" s="24"/>
      <c r="K44" s="27"/>
    </row>
    <row r="45" spans="1:11" s="28" customFormat="1" ht="34.5" customHeight="1">
      <c r="A45" s="37">
        <f t="shared" si="3"/>
        <v>14</v>
      </c>
      <c r="B45" s="10" t="s">
        <v>18</v>
      </c>
      <c r="C45" s="14" t="s">
        <v>0</v>
      </c>
      <c r="D45" s="46">
        <v>50</v>
      </c>
      <c r="E45" s="25"/>
      <c r="F45" s="24">
        <f t="shared" si="0"/>
        <v>0</v>
      </c>
      <c r="G45" s="26"/>
      <c r="H45" s="24">
        <f t="shared" si="1"/>
        <v>0</v>
      </c>
      <c r="I45" s="24">
        <f t="shared" si="2"/>
        <v>0</v>
      </c>
      <c r="J45" s="24"/>
      <c r="K45" s="27"/>
    </row>
    <row r="46" spans="1:11" s="28" customFormat="1" ht="34.5" customHeight="1">
      <c r="A46" s="37">
        <f t="shared" si="3"/>
        <v>15</v>
      </c>
      <c r="B46" s="10" t="s">
        <v>19</v>
      </c>
      <c r="C46" s="14" t="s">
        <v>100</v>
      </c>
      <c r="D46" s="46">
        <v>10</v>
      </c>
      <c r="E46" s="25"/>
      <c r="F46" s="24">
        <f t="shared" si="0"/>
        <v>0</v>
      </c>
      <c r="G46" s="26"/>
      <c r="H46" s="24">
        <f t="shared" si="1"/>
        <v>0</v>
      </c>
      <c r="I46" s="24">
        <f t="shared" si="2"/>
        <v>0</v>
      </c>
      <c r="J46" s="24"/>
      <c r="K46" s="27"/>
    </row>
    <row r="47" spans="1:11" s="28" customFormat="1" ht="34.5" customHeight="1">
      <c r="A47" s="37">
        <f t="shared" si="3"/>
        <v>16</v>
      </c>
      <c r="B47" s="10" t="s">
        <v>20</v>
      </c>
      <c r="C47" s="14" t="s">
        <v>100</v>
      </c>
      <c r="D47" s="46">
        <v>10</v>
      </c>
      <c r="E47" s="25"/>
      <c r="F47" s="24">
        <f t="shared" si="0"/>
        <v>0</v>
      </c>
      <c r="G47" s="26"/>
      <c r="H47" s="24">
        <f t="shared" si="1"/>
        <v>0</v>
      </c>
      <c r="I47" s="24">
        <f t="shared" si="2"/>
        <v>0</v>
      </c>
      <c r="J47" s="24"/>
      <c r="K47" s="27"/>
    </row>
    <row r="48" spans="1:11" s="28" customFormat="1" ht="34.5" customHeight="1">
      <c r="A48" s="37">
        <f t="shared" si="3"/>
        <v>17</v>
      </c>
      <c r="B48" s="10" t="s">
        <v>21</v>
      </c>
      <c r="C48" s="14" t="s">
        <v>100</v>
      </c>
      <c r="D48" s="46">
        <v>10</v>
      </c>
      <c r="E48" s="25"/>
      <c r="F48" s="24">
        <f t="shared" si="0"/>
        <v>0</v>
      </c>
      <c r="G48" s="26"/>
      <c r="H48" s="24">
        <f t="shared" si="1"/>
        <v>0</v>
      </c>
      <c r="I48" s="24">
        <f t="shared" si="2"/>
        <v>0</v>
      </c>
      <c r="J48" s="24"/>
      <c r="K48" s="27"/>
    </row>
    <row r="49" spans="1:11" s="28" customFormat="1" ht="34.5" customHeight="1">
      <c r="A49" s="37">
        <f t="shared" si="3"/>
        <v>18</v>
      </c>
      <c r="B49" s="10" t="s">
        <v>22</v>
      </c>
      <c r="C49" s="14" t="s">
        <v>0</v>
      </c>
      <c r="D49" s="46">
        <v>80</v>
      </c>
      <c r="E49" s="25"/>
      <c r="F49" s="24">
        <f t="shared" si="0"/>
        <v>0</v>
      </c>
      <c r="G49" s="26"/>
      <c r="H49" s="24">
        <f t="shared" si="1"/>
        <v>0</v>
      </c>
      <c r="I49" s="24">
        <f t="shared" si="2"/>
        <v>0</v>
      </c>
      <c r="J49" s="24"/>
      <c r="K49" s="27"/>
    </row>
    <row r="50" spans="1:11" s="28" customFormat="1" ht="34.5" customHeight="1">
      <c r="A50" s="37">
        <f t="shared" si="3"/>
        <v>19</v>
      </c>
      <c r="B50" s="10" t="s">
        <v>23</v>
      </c>
      <c r="C50" s="14" t="s">
        <v>100</v>
      </c>
      <c r="D50" s="46">
        <v>60</v>
      </c>
      <c r="E50" s="25"/>
      <c r="F50" s="24">
        <f t="shared" si="0"/>
        <v>0</v>
      </c>
      <c r="G50" s="26"/>
      <c r="H50" s="24">
        <f t="shared" si="1"/>
        <v>0</v>
      </c>
      <c r="I50" s="24">
        <f t="shared" si="2"/>
        <v>0</v>
      </c>
      <c r="J50" s="24"/>
      <c r="K50" s="27"/>
    </row>
    <row r="51" spans="1:11" s="28" customFormat="1" ht="34.5" customHeight="1">
      <c r="A51" s="37">
        <f t="shared" si="3"/>
        <v>20</v>
      </c>
      <c r="B51" s="10" t="s">
        <v>24</v>
      </c>
      <c r="C51" s="14" t="s">
        <v>100</v>
      </c>
      <c r="D51" s="46">
        <v>10</v>
      </c>
      <c r="E51" s="25"/>
      <c r="F51" s="24">
        <f t="shared" si="0"/>
        <v>0</v>
      </c>
      <c r="G51" s="26"/>
      <c r="H51" s="24">
        <f t="shared" si="1"/>
        <v>0</v>
      </c>
      <c r="I51" s="24">
        <f t="shared" si="2"/>
        <v>0</v>
      </c>
      <c r="J51" s="24"/>
      <c r="K51" s="27"/>
    </row>
    <row r="52" spans="1:11" s="28" customFormat="1" ht="34.5" customHeight="1">
      <c r="A52" s="37">
        <f t="shared" si="3"/>
        <v>21</v>
      </c>
      <c r="B52" s="10" t="s">
        <v>25</v>
      </c>
      <c r="C52" s="14" t="s">
        <v>101</v>
      </c>
      <c r="D52" s="46">
        <v>100</v>
      </c>
      <c r="E52" s="25"/>
      <c r="F52" s="24">
        <f t="shared" si="0"/>
        <v>0</v>
      </c>
      <c r="G52" s="26"/>
      <c r="H52" s="24">
        <f t="shared" si="1"/>
        <v>0</v>
      </c>
      <c r="I52" s="24">
        <f t="shared" si="2"/>
        <v>0</v>
      </c>
      <c r="J52" s="24"/>
      <c r="K52" s="27"/>
    </row>
    <row r="53" spans="1:11" s="29" customFormat="1" ht="34.5" customHeight="1">
      <c r="A53" s="37">
        <f t="shared" si="3"/>
        <v>22</v>
      </c>
      <c r="B53" s="12" t="s">
        <v>26</v>
      </c>
      <c r="C53" s="19" t="s">
        <v>101</v>
      </c>
      <c r="D53" s="46">
        <v>400</v>
      </c>
      <c r="E53" s="25"/>
      <c r="F53" s="24">
        <f t="shared" si="0"/>
        <v>0</v>
      </c>
      <c r="G53" s="26"/>
      <c r="H53" s="24">
        <f t="shared" si="1"/>
        <v>0</v>
      </c>
      <c r="I53" s="24">
        <f t="shared" si="2"/>
        <v>0</v>
      </c>
      <c r="J53" s="24"/>
      <c r="K53" s="27"/>
    </row>
    <row r="54" spans="1:11" s="29" customFormat="1" ht="56.25" customHeight="1">
      <c r="A54" s="37">
        <f t="shared" si="3"/>
        <v>23</v>
      </c>
      <c r="B54" s="10" t="s">
        <v>141</v>
      </c>
      <c r="C54" s="14" t="s">
        <v>0</v>
      </c>
      <c r="D54" s="46">
        <v>150</v>
      </c>
      <c r="E54" s="25"/>
      <c r="F54" s="24">
        <f t="shared" si="0"/>
        <v>0</v>
      </c>
      <c r="G54" s="26"/>
      <c r="H54" s="24">
        <f t="shared" si="1"/>
        <v>0</v>
      </c>
      <c r="I54" s="24">
        <f t="shared" si="2"/>
        <v>0</v>
      </c>
      <c r="J54" s="24"/>
      <c r="K54" s="27"/>
    </row>
    <row r="55" spans="1:11" s="29" customFormat="1" ht="34.5" customHeight="1">
      <c r="A55" s="37">
        <f t="shared" si="3"/>
        <v>24</v>
      </c>
      <c r="B55" s="10" t="s">
        <v>135</v>
      </c>
      <c r="C55" s="14" t="s">
        <v>0</v>
      </c>
      <c r="D55" s="46">
        <v>5</v>
      </c>
      <c r="E55" s="25"/>
      <c r="F55" s="24">
        <f t="shared" si="0"/>
        <v>0</v>
      </c>
      <c r="G55" s="26"/>
      <c r="H55" s="24">
        <f t="shared" si="1"/>
        <v>0</v>
      </c>
      <c r="I55" s="24">
        <f t="shared" si="2"/>
        <v>0</v>
      </c>
      <c r="J55" s="24"/>
      <c r="K55" s="27"/>
    </row>
    <row r="56" spans="1:11" s="29" customFormat="1" ht="34.5" customHeight="1">
      <c r="A56" s="37">
        <f t="shared" si="3"/>
        <v>25</v>
      </c>
      <c r="B56" s="10" t="s">
        <v>134</v>
      </c>
      <c r="C56" s="14" t="s">
        <v>0</v>
      </c>
      <c r="D56" s="46">
        <v>5</v>
      </c>
      <c r="E56" s="25"/>
      <c r="F56" s="24">
        <f t="shared" si="0"/>
        <v>0</v>
      </c>
      <c r="G56" s="26"/>
      <c r="H56" s="24">
        <f t="shared" si="1"/>
        <v>0</v>
      </c>
      <c r="I56" s="24">
        <f t="shared" si="2"/>
        <v>0</v>
      </c>
      <c r="J56" s="24"/>
      <c r="K56" s="27"/>
    </row>
    <row r="57" spans="1:11" s="29" customFormat="1" ht="34.5" customHeight="1">
      <c r="A57" s="37">
        <f t="shared" si="3"/>
        <v>26</v>
      </c>
      <c r="B57" s="10" t="s">
        <v>136</v>
      </c>
      <c r="C57" s="14" t="s">
        <v>0</v>
      </c>
      <c r="D57" s="46">
        <v>15</v>
      </c>
      <c r="E57" s="25"/>
      <c r="F57" s="24">
        <f t="shared" si="0"/>
        <v>0</v>
      </c>
      <c r="G57" s="26"/>
      <c r="H57" s="24">
        <f t="shared" si="1"/>
        <v>0</v>
      </c>
      <c r="I57" s="24">
        <f t="shared" si="2"/>
        <v>0</v>
      </c>
      <c r="J57" s="24"/>
      <c r="K57" s="27"/>
    </row>
    <row r="58" spans="1:11" s="29" customFormat="1" ht="34.5" customHeight="1">
      <c r="A58" s="37">
        <f t="shared" si="3"/>
        <v>27</v>
      </c>
      <c r="B58" s="10" t="s">
        <v>131</v>
      </c>
      <c r="C58" s="14" t="s">
        <v>132</v>
      </c>
      <c r="D58" s="46">
        <v>15</v>
      </c>
      <c r="E58" s="25"/>
      <c r="F58" s="24">
        <f t="shared" si="0"/>
        <v>0</v>
      </c>
      <c r="G58" s="26"/>
      <c r="H58" s="24">
        <f t="shared" si="1"/>
        <v>0</v>
      </c>
      <c r="I58" s="24">
        <f t="shared" si="2"/>
        <v>0</v>
      </c>
      <c r="J58" s="24"/>
      <c r="K58" s="27"/>
    </row>
    <row r="59" spans="1:11" s="29" customFormat="1" ht="34.5" customHeight="1">
      <c r="A59" s="37">
        <f t="shared" si="3"/>
        <v>28</v>
      </c>
      <c r="B59" s="10" t="s">
        <v>27</v>
      </c>
      <c r="C59" s="14" t="s">
        <v>0</v>
      </c>
      <c r="D59" s="46">
        <v>5</v>
      </c>
      <c r="E59" s="25"/>
      <c r="F59" s="24">
        <f t="shared" si="0"/>
        <v>0</v>
      </c>
      <c r="G59" s="26"/>
      <c r="H59" s="24">
        <f t="shared" si="1"/>
        <v>0</v>
      </c>
      <c r="I59" s="24">
        <f t="shared" si="2"/>
        <v>0</v>
      </c>
      <c r="J59" s="24"/>
      <c r="K59" s="27"/>
    </row>
    <row r="60" spans="1:11" s="29" customFormat="1" ht="34.5" customHeight="1">
      <c r="A60" s="37">
        <f t="shared" si="3"/>
        <v>29</v>
      </c>
      <c r="B60" s="10" t="s">
        <v>28</v>
      </c>
      <c r="C60" s="14" t="s">
        <v>100</v>
      </c>
      <c r="D60" s="46">
        <v>10</v>
      </c>
      <c r="E60" s="25"/>
      <c r="F60" s="24">
        <f t="shared" si="0"/>
        <v>0</v>
      </c>
      <c r="G60" s="26"/>
      <c r="H60" s="24">
        <f t="shared" si="1"/>
        <v>0</v>
      </c>
      <c r="I60" s="24">
        <f t="shared" si="2"/>
        <v>0</v>
      </c>
      <c r="J60" s="24"/>
      <c r="K60" s="27"/>
    </row>
    <row r="61" spans="1:11" s="29" customFormat="1" ht="34.5" customHeight="1">
      <c r="A61" s="37">
        <f t="shared" si="3"/>
        <v>30</v>
      </c>
      <c r="B61" s="12" t="s">
        <v>29</v>
      </c>
      <c r="C61" s="19" t="s">
        <v>0</v>
      </c>
      <c r="D61" s="46">
        <v>5</v>
      </c>
      <c r="E61" s="25"/>
      <c r="F61" s="24">
        <f t="shared" si="0"/>
        <v>0</v>
      </c>
      <c r="G61" s="26"/>
      <c r="H61" s="24">
        <f t="shared" si="1"/>
        <v>0</v>
      </c>
      <c r="I61" s="24">
        <f t="shared" si="2"/>
        <v>0</v>
      </c>
      <c r="J61" s="24"/>
      <c r="K61" s="27"/>
    </row>
    <row r="62" spans="1:11" s="29" customFormat="1" ht="34.5" customHeight="1">
      <c r="A62" s="37">
        <f t="shared" si="3"/>
        <v>31</v>
      </c>
      <c r="B62" s="10" t="s">
        <v>30</v>
      </c>
      <c r="C62" s="19" t="s">
        <v>0</v>
      </c>
      <c r="D62" s="46">
        <v>10</v>
      </c>
      <c r="E62" s="25"/>
      <c r="F62" s="24">
        <f t="shared" si="0"/>
        <v>0</v>
      </c>
      <c r="G62" s="26"/>
      <c r="H62" s="24">
        <f t="shared" si="1"/>
        <v>0</v>
      </c>
      <c r="I62" s="24">
        <f t="shared" si="2"/>
        <v>0</v>
      </c>
      <c r="J62" s="24"/>
      <c r="K62" s="27"/>
    </row>
    <row r="63" spans="1:11" s="29" customFormat="1" ht="34.5" customHeight="1">
      <c r="A63" s="37">
        <f t="shared" si="3"/>
        <v>32</v>
      </c>
      <c r="B63" s="12" t="s">
        <v>31</v>
      </c>
      <c r="C63" s="19" t="s">
        <v>0</v>
      </c>
      <c r="D63" s="46">
        <v>40</v>
      </c>
      <c r="E63" s="25"/>
      <c r="F63" s="24">
        <f t="shared" si="0"/>
        <v>0</v>
      </c>
      <c r="G63" s="26"/>
      <c r="H63" s="24">
        <f t="shared" si="1"/>
        <v>0</v>
      </c>
      <c r="I63" s="24">
        <f t="shared" si="2"/>
        <v>0</v>
      </c>
      <c r="J63" s="24"/>
      <c r="K63" s="27"/>
    </row>
    <row r="64" spans="1:11" s="29" customFormat="1" ht="34.5" customHeight="1">
      <c r="A64" s="37">
        <f t="shared" si="3"/>
        <v>33</v>
      </c>
      <c r="B64" s="10" t="s">
        <v>32</v>
      </c>
      <c r="C64" s="14" t="s">
        <v>100</v>
      </c>
      <c r="D64" s="46">
        <v>1000</v>
      </c>
      <c r="E64" s="25"/>
      <c r="F64" s="24">
        <f t="shared" si="0"/>
        <v>0</v>
      </c>
      <c r="G64" s="26"/>
      <c r="H64" s="24">
        <f t="shared" si="1"/>
        <v>0</v>
      </c>
      <c r="I64" s="24">
        <f t="shared" si="2"/>
        <v>0</v>
      </c>
      <c r="J64" s="24"/>
      <c r="K64" s="27"/>
    </row>
    <row r="65" spans="1:11" s="29" customFormat="1" ht="34.5" customHeight="1">
      <c r="A65" s="37">
        <f t="shared" si="3"/>
        <v>34</v>
      </c>
      <c r="B65" s="10" t="s">
        <v>33</v>
      </c>
      <c r="C65" s="14" t="s">
        <v>100</v>
      </c>
      <c r="D65" s="46">
        <v>1200</v>
      </c>
      <c r="E65" s="25"/>
      <c r="F65" s="24">
        <f t="shared" si="0"/>
        <v>0</v>
      </c>
      <c r="G65" s="26"/>
      <c r="H65" s="24">
        <f t="shared" si="1"/>
        <v>0</v>
      </c>
      <c r="I65" s="24">
        <f t="shared" si="2"/>
        <v>0</v>
      </c>
      <c r="J65" s="24"/>
      <c r="K65" s="27"/>
    </row>
    <row r="66" spans="1:11" s="29" customFormat="1" ht="34.5" customHeight="1">
      <c r="A66" s="37">
        <f t="shared" si="3"/>
        <v>35</v>
      </c>
      <c r="B66" s="10" t="s">
        <v>137</v>
      </c>
      <c r="C66" s="14" t="s">
        <v>100</v>
      </c>
      <c r="D66" s="46">
        <v>50</v>
      </c>
      <c r="E66" s="25"/>
      <c r="F66" s="24">
        <f t="shared" si="0"/>
        <v>0</v>
      </c>
      <c r="G66" s="26"/>
      <c r="H66" s="24">
        <f t="shared" si="1"/>
        <v>0</v>
      </c>
      <c r="I66" s="24">
        <f t="shared" si="2"/>
        <v>0</v>
      </c>
      <c r="J66" s="24"/>
      <c r="K66" s="27"/>
    </row>
    <row r="67" spans="1:11" s="29" customFormat="1" ht="34.5" customHeight="1">
      <c r="A67" s="37">
        <f t="shared" si="3"/>
        <v>36</v>
      </c>
      <c r="B67" s="10" t="s">
        <v>34</v>
      </c>
      <c r="C67" s="14" t="s">
        <v>100</v>
      </c>
      <c r="D67" s="46">
        <v>5</v>
      </c>
      <c r="E67" s="25"/>
      <c r="F67" s="24">
        <f t="shared" si="0"/>
        <v>0</v>
      </c>
      <c r="G67" s="26"/>
      <c r="H67" s="24">
        <f t="shared" si="1"/>
        <v>0</v>
      </c>
      <c r="I67" s="24">
        <f t="shared" si="2"/>
        <v>0</v>
      </c>
      <c r="J67" s="24"/>
      <c r="K67" s="27"/>
    </row>
    <row r="68" spans="1:11" s="29" customFormat="1" ht="34.5" customHeight="1">
      <c r="A68" s="37">
        <f t="shared" si="3"/>
        <v>37</v>
      </c>
      <c r="B68" s="10" t="s">
        <v>35</v>
      </c>
      <c r="C68" s="14" t="s">
        <v>100</v>
      </c>
      <c r="D68" s="46">
        <v>5</v>
      </c>
      <c r="E68" s="25"/>
      <c r="F68" s="24">
        <f t="shared" si="0"/>
        <v>0</v>
      </c>
      <c r="G68" s="26"/>
      <c r="H68" s="24">
        <f t="shared" si="1"/>
        <v>0</v>
      </c>
      <c r="I68" s="24">
        <f t="shared" si="2"/>
        <v>0</v>
      </c>
      <c r="J68" s="24"/>
      <c r="K68" s="27"/>
    </row>
    <row r="69" spans="1:11" s="29" customFormat="1" ht="34.5" customHeight="1">
      <c r="A69" s="37">
        <f t="shared" si="3"/>
        <v>38</v>
      </c>
      <c r="B69" s="10" t="s">
        <v>36</v>
      </c>
      <c r="C69" s="14" t="s">
        <v>100</v>
      </c>
      <c r="D69" s="46">
        <v>5</v>
      </c>
      <c r="E69" s="25"/>
      <c r="F69" s="24">
        <f t="shared" si="0"/>
        <v>0</v>
      </c>
      <c r="G69" s="26"/>
      <c r="H69" s="24">
        <f t="shared" si="1"/>
        <v>0</v>
      </c>
      <c r="I69" s="24">
        <f t="shared" si="2"/>
        <v>0</v>
      </c>
      <c r="J69" s="24"/>
      <c r="K69" s="27"/>
    </row>
    <row r="70" spans="1:11" s="29" customFormat="1" ht="34.5" customHeight="1">
      <c r="A70" s="37">
        <f t="shared" si="3"/>
        <v>39</v>
      </c>
      <c r="B70" s="10" t="s">
        <v>37</v>
      </c>
      <c r="C70" s="14" t="s">
        <v>100</v>
      </c>
      <c r="D70" s="46">
        <v>10</v>
      </c>
      <c r="E70" s="25"/>
      <c r="F70" s="24">
        <f t="shared" si="0"/>
        <v>0</v>
      </c>
      <c r="G70" s="26"/>
      <c r="H70" s="24">
        <f t="shared" si="1"/>
        <v>0</v>
      </c>
      <c r="I70" s="24">
        <f t="shared" si="2"/>
        <v>0</v>
      </c>
      <c r="J70" s="24"/>
      <c r="K70" s="27"/>
    </row>
    <row r="71" spans="1:11" s="29" customFormat="1" ht="34.5" customHeight="1">
      <c r="A71" s="37">
        <f t="shared" si="3"/>
        <v>40</v>
      </c>
      <c r="B71" s="10" t="s">
        <v>38</v>
      </c>
      <c r="C71" s="14" t="s">
        <v>100</v>
      </c>
      <c r="D71" s="46">
        <v>10</v>
      </c>
      <c r="E71" s="25"/>
      <c r="F71" s="24">
        <f t="shared" si="0"/>
        <v>0</v>
      </c>
      <c r="G71" s="26"/>
      <c r="H71" s="24">
        <f t="shared" si="1"/>
        <v>0</v>
      </c>
      <c r="I71" s="24">
        <f t="shared" si="2"/>
        <v>0</v>
      </c>
      <c r="J71" s="24"/>
      <c r="K71" s="27"/>
    </row>
    <row r="72" spans="1:11" s="29" customFormat="1" ht="34.5" customHeight="1">
      <c r="A72" s="37">
        <f t="shared" si="3"/>
        <v>41</v>
      </c>
      <c r="B72" s="10" t="s">
        <v>39</v>
      </c>
      <c r="C72" s="14" t="s">
        <v>100</v>
      </c>
      <c r="D72" s="46">
        <v>5</v>
      </c>
      <c r="E72" s="25"/>
      <c r="F72" s="24">
        <f t="shared" si="0"/>
        <v>0</v>
      </c>
      <c r="G72" s="26"/>
      <c r="H72" s="24">
        <f t="shared" si="1"/>
        <v>0</v>
      </c>
      <c r="I72" s="24">
        <f t="shared" si="2"/>
        <v>0</v>
      </c>
      <c r="J72" s="24"/>
      <c r="K72" s="27"/>
    </row>
    <row r="73" spans="1:11" s="29" customFormat="1" ht="34.5" customHeight="1">
      <c r="A73" s="37">
        <f t="shared" si="3"/>
        <v>42</v>
      </c>
      <c r="B73" s="10" t="s">
        <v>40</v>
      </c>
      <c r="C73" s="14" t="s">
        <v>102</v>
      </c>
      <c r="D73" s="46">
        <v>40</v>
      </c>
      <c r="E73" s="25"/>
      <c r="F73" s="24">
        <f t="shared" si="0"/>
        <v>0</v>
      </c>
      <c r="G73" s="26"/>
      <c r="H73" s="24">
        <f t="shared" si="1"/>
        <v>0</v>
      </c>
      <c r="I73" s="24">
        <f t="shared" si="2"/>
        <v>0</v>
      </c>
      <c r="J73" s="24"/>
      <c r="K73" s="27"/>
    </row>
    <row r="74" spans="1:11" s="29" customFormat="1" ht="34.5" customHeight="1">
      <c r="A74" s="37">
        <f t="shared" si="3"/>
        <v>43</v>
      </c>
      <c r="B74" s="10" t="s">
        <v>195</v>
      </c>
      <c r="C74" s="14" t="s">
        <v>0</v>
      </c>
      <c r="D74" s="46">
        <v>10</v>
      </c>
      <c r="E74" s="25"/>
      <c r="F74" s="24">
        <f t="shared" si="0"/>
        <v>0</v>
      </c>
      <c r="G74" s="26"/>
      <c r="H74" s="24">
        <f t="shared" si="1"/>
        <v>0</v>
      </c>
      <c r="I74" s="24">
        <f t="shared" si="2"/>
        <v>0</v>
      </c>
      <c r="J74" s="24"/>
      <c r="K74" s="27"/>
    </row>
    <row r="75" spans="1:11" s="29" customFormat="1" ht="34.5" customHeight="1">
      <c r="A75" s="37">
        <f t="shared" si="3"/>
        <v>44</v>
      </c>
      <c r="B75" s="12" t="s">
        <v>41</v>
      </c>
      <c r="C75" s="19" t="s">
        <v>100</v>
      </c>
      <c r="D75" s="46">
        <v>100</v>
      </c>
      <c r="E75" s="25"/>
      <c r="F75" s="24">
        <f t="shared" si="0"/>
        <v>0</v>
      </c>
      <c r="G75" s="26"/>
      <c r="H75" s="24">
        <f t="shared" si="1"/>
        <v>0</v>
      </c>
      <c r="I75" s="24">
        <f t="shared" si="2"/>
        <v>0</v>
      </c>
      <c r="J75" s="24"/>
      <c r="K75" s="27"/>
    </row>
    <row r="76" spans="1:11" s="29" customFormat="1" ht="34.5" customHeight="1">
      <c r="A76" s="37">
        <f t="shared" si="3"/>
        <v>45</v>
      </c>
      <c r="B76" s="12" t="s">
        <v>42</v>
      </c>
      <c r="C76" s="19" t="s">
        <v>100</v>
      </c>
      <c r="D76" s="46">
        <v>20</v>
      </c>
      <c r="E76" s="25"/>
      <c r="F76" s="24">
        <f t="shared" si="0"/>
        <v>0</v>
      </c>
      <c r="G76" s="26"/>
      <c r="H76" s="24">
        <f t="shared" si="1"/>
        <v>0</v>
      </c>
      <c r="I76" s="24">
        <f t="shared" si="2"/>
        <v>0</v>
      </c>
      <c r="J76" s="24"/>
      <c r="K76" s="27"/>
    </row>
    <row r="77" spans="1:11" s="29" customFormat="1" ht="34.5" customHeight="1">
      <c r="A77" s="37">
        <f t="shared" si="3"/>
        <v>46</v>
      </c>
      <c r="B77" s="12" t="s">
        <v>43</v>
      </c>
      <c r="C77" s="19" t="s">
        <v>100</v>
      </c>
      <c r="D77" s="46">
        <v>20</v>
      </c>
      <c r="E77" s="25"/>
      <c r="F77" s="24">
        <f t="shared" si="0"/>
        <v>0</v>
      </c>
      <c r="G77" s="26"/>
      <c r="H77" s="24">
        <f t="shared" si="1"/>
        <v>0</v>
      </c>
      <c r="I77" s="24">
        <f t="shared" si="2"/>
        <v>0</v>
      </c>
      <c r="J77" s="24"/>
      <c r="K77" s="27"/>
    </row>
    <row r="78" spans="1:11" s="29" customFormat="1" ht="34.5" customHeight="1">
      <c r="A78" s="37">
        <f t="shared" si="3"/>
        <v>47</v>
      </c>
      <c r="B78" s="10" t="s">
        <v>44</v>
      </c>
      <c r="C78" s="19" t="s">
        <v>0</v>
      </c>
      <c r="D78" s="46">
        <v>45</v>
      </c>
      <c r="E78" s="25"/>
      <c r="F78" s="24">
        <f t="shared" si="0"/>
        <v>0</v>
      </c>
      <c r="G78" s="26"/>
      <c r="H78" s="24">
        <f t="shared" si="1"/>
        <v>0</v>
      </c>
      <c r="I78" s="24">
        <f t="shared" si="2"/>
        <v>0</v>
      </c>
      <c r="J78" s="24"/>
      <c r="K78" s="27"/>
    </row>
    <row r="79" spans="1:11" s="29" customFormat="1" ht="34.5" customHeight="1">
      <c r="A79" s="37">
        <f t="shared" si="3"/>
        <v>48</v>
      </c>
      <c r="B79" s="12" t="s">
        <v>45</v>
      </c>
      <c r="C79" s="19" t="s">
        <v>0</v>
      </c>
      <c r="D79" s="46">
        <v>20</v>
      </c>
      <c r="E79" s="25"/>
      <c r="F79" s="24">
        <f t="shared" si="0"/>
        <v>0</v>
      </c>
      <c r="G79" s="26"/>
      <c r="H79" s="24">
        <f t="shared" si="1"/>
        <v>0</v>
      </c>
      <c r="I79" s="24">
        <f t="shared" si="2"/>
        <v>0</v>
      </c>
      <c r="J79" s="24"/>
      <c r="K79" s="27"/>
    </row>
    <row r="80" spans="1:11" s="29" customFormat="1" ht="34.5" customHeight="1">
      <c r="A80" s="37">
        <f t="shared" si="3"/>
        <v>49</v>
      </c>
      <c r="B80" s="12" t="s">
        <v>46</v>
      </c>
      <c r="C80" s="19" t="s">
        <v>0</v>
      </c>
      <c r="D80" s="46">
        <v>30</v>
      </c>
      <c r="E80" s="25"/>
      <c r="F80" s="24">
        <f t="shared" si="0"/>
        <v>0</v>
      </c>
      <c r="G80" s="26"/>
      <c r="H80" s="24">
        <f t="shared" si="1"/>
        <v>0</v>
      </c>
      <c r="I80" s="24">
        <f t="shared" si="2"/>
        <v>0</v>
      </c>
      <c r="J80" s="24"/>
      <c r="K80" s="27"/>
    </row>
    <row r="81" spans="1:11" s="29" customFormat="1" ht="34.5" customHeight="1">
      <c r="A81" s="37">
        <f t="shared" si="3"/>
        <v>50</v>
      </c>
      <c r="B81" s="10" t="s">
        <v>47</v>
      </c>
      <c r="C81" s="14" t="s">
        <v>100</v>
      </c>
      <c r="D81" s="46">
        <v>50</v>
      </c>
      <c r="E81" s="25"/>
      <c r="F81" s="24">
        <f t="shared" si="0"/>
        <v>0</v>
      </c>
      <c r="G81" s="26"/>
      <c r="H81" s="24">
        <f t="shared" si="1"/>
        <v>0</v>
      </c>
      <c r="I81" s="24">
        <f t="shared" si="2"/>
        <v>0</v>
      </c>
      <c r="J81" s="24"/>
      <c r="K81" s="27"/>
    </row>
    <row r="82" spans="1:11" s="29" customFormat="1" ht="34.5" customHeight="1">
      <c r="A82" s="37">
        <f t="shared" si="3"/>
        <v>51</v>
      </c>
      <c r="B82" s="10" t="s">
        <v>48</v>
      </c>
      <c r="C82" s="14" t="s">
        <v>0</v>
      </c>
      <c r="D82" s="46">
        <v>20</v>
      </c>
      <c r="E82" s="25"/>
      <c r="F82" s="24">
        <f t="shared" si="0"/>
        <v>0</v>
      </c>
      <c r="G82" s="26"/>
      <c r="H82" s="24">
        <f t="shared" si="1"/>
        <v>0</v>
      </c>
      <c r="I82" s="24">
        <f t="shared" si="2"/>
        <v>0</v>
      </c>
      <c r="J82" s="24"/>
      <c r="K82" s="27"/>
    </row>
    <row r="83" spans="1:11" s="29" customFormat="1" ht="34.5" customHeight="1">
      <c r="A83" s="37">
        <f t="shared" si="3"/>
        <v>52</v>
      </c>
      <c r="B83" s="10" t="s">
        <v>49</v>
      </c>
      <c r="C83" s="14" t="s">
        <v>0</v>
      </c>
      <c r="D83" s="46">
        <v>50</v>
      </c>
      <c r="E83" s="25"/>
      <c r="F83" s="24">
        <f t="shared" si="0"/>
        <v>0</v>
      </c>
      <c r="G83" s="26"/>
      <c r="H83" s="24">
        <f t="shared" si="1"/>
        <v>0</v>
      </c>
      <c r="I83" s="24">
        <f t="shared" si="2"/>
        <v>0</v>
      </c>
      <c r="J83" s="24"/>
      <c r="K83" s="27"/>
    </row>
    <row r="84" spans="1:11" s="29" customFormat="1" ht="34.5" customHeight="1">
      <c r="A84" s="37">
        <f t="shared" si="3"/>
        <v>53</v>
      </c>
      <c r="B84" s="10" t="s">
        <v>50</v>
      </c>
      <c r="C84" s="14" t="s">
        <v>101</v>
      </c>
      <c r="D84" s="46">
        <v>400</v>
      </c>
      <c r="E84" s="25"/>
      <c r="F84" s="24">
        <f t="shared" si="0"/>
        <v>0</v>
      </c>
      <c r="G84" s="26"/>
      <c r="H84" s="24">
        <f t="shared" si="1"/>
        <v>0</v>
      </c>
      <c r="I84" s="24">
        <f t="shared" si="2"/>
        <v>0</v>
      </c>
      <c r="J84" s="24"/>
      <c r="K84" s="27"/>
    </row>
    <row r="85" spans="1:11" s="29" customFormat="1" ht="34.5" customHeight="1">
      <c r="A85" s="37">
        <f t="shared" si="3"/>
        <v>54</v>
      </c>
      <c r="B85" s="10" t="s">
        <v>142</v>
      </c>
      <c r="C85" s="14" t="s">
        <v>0</v>
      </c>
      <c r="D85" s="46">
        <v>20</v>
      </c>
      <c r="E85" s="25"/>
      <c r="F85" s="24">
        <f t="shared" si="0"/>
        <v>0</v>
      </c>
      <c r="G85" s="26"/>
      <c r="H85" s="24">
        <f t="shared" si="1"/>
        <v>0</v>
      </c>
      <c r="I85" s="24">
        <f t="shared" si="2"/>
        <v>0</v>
      </c>
      <c r="J85" s="24"/>
      <c r="K85" s="27"/>
    </row>
    <row r="86" spans="1:11" s="29" customFormat="1" ht="34.5" customHeight="1">
      <c r="A86" s="37">
        <f t="shared" si="3"/>
        <v>55</v>
      </c>
      <c r="B86" s="10" t="s">
        <v>143</v>
      </c>
      <c r="C86" s="13" t="s">
        <v>0</v>
      </c>
      <c r="D86" s="46">
        <v>5</v>
      </c>
      <c r="E86" s="25"/>
      <c r="F86" s="24">
        <f t="shared" si="0"/>
        <v>0</v>
      </c>
      <c r="G86" s="26"/>
      <c r="H86" s="24">
        <f t="shared" si="1"/>
        <v>0</v>
      </c>
      <c r="I86" s="24">
        <f t="shared" si="2"/>
        <v>0</v>
      </c>
      <c r="J86" s="24"/>
      <c r="K86" s="27"/>
    </row>
    <row r="87" spans="1:11" s="29" customFormat="1" ht="34.5" customHeight="1">
      <c r="A87" s="37">
        <f t="shared" si="3"/>
        <v>56</v>
      </c>
      <c r="B87" s="10" t="s">
        <v>144</v>
      </c>
      <c r="C87" s="14" t="s">
        <v>0</v>
      </c>
      <c r="D87" s="46">
        <v>30</v>
      </c>
      <c r="E87" s="25"/>
      <c r="F87" s="24">
        <f t="shared" si="0"/>
        <v>0</v>
      </c>
      <c r="G87" s="26"/>
      <c r="H87" s="24">
        <f t="shared" si="1"/>
        <v>0</v>
      </c>
      <c r="I87" s="24">
        <f t="shared" si="2"/>
        <v>0</v>
      </c>
      <c r="J87" s="24"/>
      <c r="K87" s="27"/>
    </row>
    <row r="88" spans="1:11" s="29" customFormat="1" ht="34.5" customHeight="1">
      <c r="A88" s="37">
        <f t="shared" si="3"/>
        <v>57</v>
      </c>
      <c r="B88" s="12" t="s">
        <v>145</v>
      </c>
      <c r="C88" s="19" t="s">
        <v>0</v>
      </c>
      <c r="D88" s="46">
        <v>3</v>
      </c>
      <c r="E88" s="25"/>
      <c r="F88" s="24">
        <f t="shared" si="0"/>
        <v>0</v>
      </c>
      <c r="G88" s="26"/>
      <c r="H88" s="24">
        <f t="shared" si="1"/>
        <v>0</v>
      </c>
      <c r="I88" s="24">
        <f t="shared" si="2"/>
        <v>0</v>
      </c>
      <c r="J88" s="24"/>
      <c r="K88" s="27"/>
    </row>
    <row r="89" spans="1:11" s="29" customFormat="1" ht="34.5" customHeight="1">
      <c r="A89" s="37">
        <f t="shared" si="3"/>
        <v>58</v>
      </c>
      <c r="B89" s="12" t="s">
        <v>146</v>
      </c>
      <c r="C89" s="19" t="s">
        <v>0</v>
      </c>
      <c r="D89" s="46">
        <v>5</v>
      </c>
      <c r="E89" s="25"/>
      <c r="F89" s="24">
        <f t="shared" si="0"/>
        <v>0</v>
      </c>
      <c r="G89" s="26"/>
      <c r="H89" s="24">
        <f t="shared" si="1"/>
        <v>0</v>
      </c>
      <c r="I89" s="24">
        <f t="shared" si="2"/>
        <v>0</v>
      </c>
      <c r="J89" s="24"/>
      <c r="K89" s="27"/>
    </row>
    <row r="90" spans="1:11" s="29" customFormat="1" ht="34.5" customHeight="1">
      <c r="A90" s="37">
        <f t="shared" si="3"/>
        <v>59</v>
      </c>
      <c r="B90" s="12" t="s">
        <v>147</v>
      </c>
      <c r="C90" s="19" t="s">
        <v>0</v>
      </c>
      <c r="D90" s="46">
        <v>10</v>
      </c>
      <c r="E90" s="25"/>
      <c r="F90" s="24">
        <f t="shared" si="0"/>
        <v>0</v>
      </c>
      <c r="G90" s="26"/>
      <c r="H90" s="24">
        <f t="shared" si="1"/>
        <v>0</v>
      </c>
      <c r="I90" s="24">
        <f t="shared" si="2"/>
        <v>0</v>
      </c>
      <c r="J90" s="24"/>
      <c r="K90" s="27"/>
    </row>
    <row r="91" spans="1:11" s="29" customFormat="1" ht="34.5" customHeight="1">
      <c r="A91" s="37">
        <f t="shared" si="3"/>
        <v>60</v>
      </c>
      <c r="B91" s="12" t="s">
        <v>148</v>
      </c>
      <c r="C91" s="19" t="s">
        <v>0</v>
      </c>
      <c r="D91" s="46">
        <v>10</v>
      </c>
      <c r="E91" s="25"/>
      <c r="F91" s="24">
        <f t="shared" si="0"/>
        <v>0</v>
      </c>
      <c r="G91" s="26"/>
      <c r="H91" s="24">
        <f t="shared" si="1"/>
        <v>0</v>
      </c>
      <c r="I91" s="24">
        <f t="shared" si="2"/>
        <v>0</v>
      </c>
      <c r="J91" s="24"/>
      <c r="K91" s="27"/>
    </row>
    <row r="92" spans="1:11" s="29" customFormat="1" ht="34.5" customHeight="1">
      <c r="A92" s="37">
        <f t="shared" si="3"/>
        <v>61</v>
      </c>
      <c r="B92" s="10" t="s">
        <v>149</v>
      </c>
      <c r="C92" s="14" t="s">
        <v>0</v>
      </c>
      <c r="D92" s="46">
        <v>5</v>
      </c>
      <c r="E92" s="25"/>
      <c r="F92" s="24">
        <f t="shared" si="0"/>
        <v>0</v>
      </c>
      <c r="G92" s="26"/>
      <c r="H92" s="24">
        <f t="shared" si="1"/>
        <v>0</v>
      </c>
      <c r="I92" s="24">
        <f t="shared" si="2"/>
        <v>0</v>
      </c>
      <c r="J92" s="24"/>
      <c r="K92" s="27"/>
    </row>
    <row r="93" spans="1:11" s="29" customFormat="1" ht="34.5" customHeight="1">
      <c r="A93" s="37">
        <f t="shared" si="3"/>
        <v>62</v>
      </c>
      <c r="B93" s="10" t="s">
        <v>123</v>
      </c>
      <c r="C93" s="14" t="s">
        <v>0</v>
      </c>
      <c r="D93" s="46">
        <v>3</v>
      </c>
      <c r="E93" s="25"/>
      <c r="F93" s="24">
        <f t="shared" si="0"/>
        <v>0</v>
      </c>
      <c r="G93" s="26"/>
      <c r="H93" s="24">
        <f t="shared" si="1"/>
        <v>0</v>
      </c>
      <c r="I93" s="24">
        <f t="shared" si="2"/>
        <v>0</v>
      </c>
      <c r="J93" s="24"/>
      <c r="K93" s="27"/>
    </row>
    <row r="94" spans="1:11" s="29" customFormat="1" ht="34.5" customHeight="1">
      <c r="A94" s="37">
        <f t="shared" si="3"/>
        <v>63</v>
      </c>
      <c r="B94" s="10" t="s">
        <v>133</v>
      </c>
      <c r="C94" s="14" t="s">
        <v>0</v>
      </c>
      <c r="D94" s="46">
        <v>5</v>
      </c>
      <c r="E94" s="25"/>
      <c r="F94" s="24">
        <f t="shared" si="0"/>
        <v>0</v>
      </c>
      <c r="G94" s="26"/>
      <c r="H94" s="24">
        <f t="shared" si="1"/>
        <v>0</v>
      </c>
      <c r="I94" s="24">
        <f t="shared" si="2"/>
        <v>0</v>
      </c>
      <c r="J94" s="24"/>
      <c r="K94" s="27"/>
    </row>
    <row r="95" spans="1:11" s="29" customFormat="1" ht="34.5" customHeight="1">
      <c r="A95" s="37">
        <f t="shared" si="3"/>
        <v>64</v>
      </c>
      <c r="B95" s="10" t="s">
        <v>150</v>
      </c>
      <c r="C95" s="14" t="s">
        <v>0</v>
      </c>
      <c r="D95" s="46">
        <v>5</v>
      </c>
      <c r="E95" s="25"/>
      <c r="F95" s="24">
        <f t="shared" si="0"/>
        <v>0</v>
      </c>
      <c r="G95" s="26"/>
      <c r="H95" s="24">
        <f t="shared" si="1"/>
        <v>0</v>
      </c>
      <c r="I95" s="24">
        <f t="shared" si="2"/>
        <v>0</v>
      </c>
      <c r="J95" s="24"/>
      <c r="K95" s="27"/>
    </row>
    <row r="96" spans="1:11" s="29" customFormat="1" ht="34.5" customHeight="1">
      <c r="A96" s="37">
        <f t="shared" si="3"/>
        <v>65</v>
      </c>
      <c r="B96" s="10" t="s">
        <v>151</v>
      </c>
      <c r="C96" s="14" t="s">
        <v>100</v>
      </c>
      <c r="D96" s="46">
        <v>5</v>
      </c>
      <c r="E96" s="25"/>
      <c r="F96" s="24">
        <f t="shared" si="0"/>
        <v>0</v>
      </c>
      <c r="G96" s="26"/>
      <c r="H96" s="24">
        <f t="shared" si="1"/>
        <v>0</v>
      </c>
      <c r="I96" s="24">
        <f t="shared" si="2"/>
        <v>0</v>
      </c>
      <c r="J96" s="24"/>
      <c r="K96" s="27"/>
    </row>
    <row r="97" spans="1:11" s="29" customFormat="1" ht="34.5" customHeight="1">
      <c r="A97" s="37">
        <f aca="true" t="shared" si="4" ref="A97:A160">ROW(A66)</f>
        <v>66</v>
      </c>
      <c r="B97" s="12" t="s">
        <v>138</v>
      </c>
      <c r="C97" s="19" t="s">
        <v>0</v>
      </c>
      <c r="D97" s="46">
        <v>5</v>
      </c>
      <c r="E97" s="25"/>
      <c r="F97" s="24">
        <f t="shared" si="0"/>
        <v>0</v>
      </c>
      <c r="G97" s="26"/>
      <c r="H97" s="24">
        <f t="shared" si="1"/>
        <v>0</v>
      </c>
      <c r="I97" s="24">
        <f t="shared" si="2"/>
        <v>0</v>
      </c>
      <c r="J97" s="24"/>
      <c r="K97" s="27"/>
    </row>
    <row r="98" spans="1:11" s="29" customFormat="1" ht="34.5" customHeight="1">
      <c r="A98" s="37">
        <f t="shared" si="4"/>
        <v>67</v>
      </c>
      <c r="B98" s="12" t="s">
        <v>139</v>
      </c>
      <c r="C98" s="19" t="s">
        <v>0</v>
      </c>
      <c r="D98" s="46">
        <v>5</v>
      </c>
      <c r="E98" s="25"/>
      <c r="F98" s="24">
        <f aca="true" t="shared" si="5" ref="F98:F159">D98*E98</f>
        <v>0</v>
      </c>
      <c r="G98" s="26"/>
      <c r="H98" s="24">
        <f aca="true" t="shared" si="6" ref="H98:H159">F98*G98</f>
        <v>0</v>
      </c>
      <c r="I98" s="24">
        <f aca="true" t="shared" si="7" ref="I98:I159">F98+H98</f>
        <v>0</v>
      </c>
      <c r="J98" s="24"/>
      <c r="K98" s="27"/>
    </row>
    <row r="99" spans="1:11" s="29" customFormat="1" ht="34.5" customHeight="1">
      <c r="A99" s="37">
        <f t="shared" si="4"/>
        <v>68</v>
      </c>
      <c r="B99" s="10" t="s">
        <v>140</v>
      </c>
      <c r="C99" s="14" t="s">
        <v>0</v>
      </c>
      <c r="D99" s="46">
        <v>25</v>
      </c>
      <c r="E99" s="25"/>
      <c r="F99" s="24">
        <f t="shared" si="5"/>
        <v>0</v>
      </c>
      <c r="G99" s="26"/>
      <c r="H99" s="24">
        <f t="shared" si="6"/>
        <v>0</v>
      </c>
      <c r="I99" s="24">
        <f t="shared" si="7"/>
        <v>0</v>
      </c>
      <c r="J99" s="24"/>
      <c r="K99" s="27"/>
    </row>
    <row r="100" spans="1:11" s="29" customFormat="1" ht="34.5" customHeight="1">
      <c r="A100" s="37">
        <f t="shared" si="4"/>
        <v>69</v>
      </c>
      <c r="B100" s="10" t="s">
        <v>124</v>
      </c>
      <c r="C100" s="14" t="s">
        <v>0</v>
      </c>
      <c r="D100" s="46">
        <v>4</v>
      </c>
      <c r="E100" s="25"/>
      <c r="F100" s="24">
        <f t="shared" si="5"/>
        <v>0</v>
      </c>
      <c r="G100" s="26"/>
      <c r="H100" s="24">
        <f>F100*G100</f>
        <v>0</v>
      </c>
      <c r="I100" s="24">
        <f t="shared" si="7"/>
        <v>0</v>
      </c>
      <c r="J100" s="24"/>
      <c r="K100" s="27"/>
    </row>
    <row r="101" spans="1:11" s="29" customFormat="1" ht="34.5" customHeight="1">
      <c r="A101" s="37">
        <f t="shared" si="4"/>
        <v>70</v>
      </c>
      <c r="B101" s="10" t="s">
        <v>125</v>
      </c>
      <c r="C101" s="14" t="s">
        <v>0</v>
      </c>
      <c r="D101" s="46">
        <v>4</v>
      </c>
      <c r="E101" s="25"/>
      <c r="F101" s="24">
        <f t="shared" si="5"/>
        <v>0</v>
      </c>
      <c r="G101" s="26"/>
      <c r="H101" s="24">
        <f>F101*G101</f>
        <v>0</v>
      </c>
      <c r="I101" s="24">
        <f t="shared" si="7"/>
        <v>0</v>
      </c>
      <c r="J101" s="24"/>
      <c r="K101" s="27"/>
    </row>
    <row r="102" spans="1:11" s="29" customFormat="1" ht="57.75" customHeight="1">
      <c r="A102" s="37">
        <f t="shared" si="4"/>
        <v>71</v>
      </c>
      <c r="B102" s="10" t="s">
        <v>152</v>
      </c>
      <c r="C102" s="14" t="s">
        <v>0</v>
      </c>
      <c r="D102" s="46">
        <v>10</v>
      </c>
      <c r="E102" s="25"/>
      <c r="F102" s="24">
        <f t="shared" si="5"/>
        <v>0</v>
      </c>
      <c r="G102" s="26"/>
      <c r="H102" s="24">
        <f t="shared" si="6"/>
        <v>0</v>
      </c>
      <c r="I102" s="24">
        <f t="shared" si="7"/>
        <v>0</v>
      </c>
      <c r="J102" s="24"/>
      <c r="K102" s="27"/>
    </row>
    <row r="103" spans="1:11" s="29" customFormat="1" ht="34.5" customHeight="1">
      <c r="A103" s="37">
        <f t="shared" si="4"/>
        <v>72</v>
      </c>
      <c r="B103" s="10" t="s">
        <v>153</v>
      </c>
      <c r="C103" s="14" t="s">
        <v>0</v>
      </c>
      <c r="D103" s="46">
        <v>2</v>
      </c>
      <c r="E103" s="25"/>
      <c r="F103" s="24">
        <f t="shared" si="5"/>
        <v>0</v>
      </c>
      <c r="G103" s="26"/>
      <c r="H103" s="24">
        <f t="shared" si="6"/>
        <v>0</v>
      </c>
      <c r="I103" s="24">
        <f t="shared" si="7"/>
        <v>0</v>
      </c>
      <c r="J103" s="24"/>
      <c r="K103" s="27"/>
    </row>
    <row r="104" spans="1:11" s="29" customFormat="1" ht="34.5" customHeight="1">
      <c r="A104" s="37">
        <f t="shared" si="4"/>
        <v>73</v>
      </c>
      <c r="B104" s="10" t="s">
        <v>154</v>
      </c>
      <c r="C104" s="14" t="s">
        <v>0</v>
      </c>
      <c r="D104" s="46">
        <v>2</v>
      </c>
      <c r="E104" s="25"/>
      <c r="F104" s="24">
        <f t="shared" si="5"/>
        <v>0</v>
      </c>
      <c r="G104" s="26"/>
      <c r="H104" s="24">
        <f t="shared" si="6"/>
        <v>0</v>
      </c>
      <c r="I104" s="24">
        <f t="shared" si="7"/>
        <v>0</v>
      </c>
      <c r="J104" s="24"/>
      <c r="K104" s="27"/>
    </row>
    <row r="105" spans="1:11" s="29" customFormat="1" ht="34.5" customHeight="1">
      <c r="A105" s="37">
        <f t="shared" si="4"/>
        <v>74</v>
      </c>
      <c r="B105" s="10" t="s">
        <v>155</v>
      </c>
      <c r="C105" s="14" t="s">
        <v>0</v>
      </c>
      <c r="D105" s="46">
        <v>5</v>
      </c>
      <c r="E105" s="25"/>
      <c r="F105" s="24">
        <f t="shared" si="5"/>
        <v>0</v>
      </c>
      <c r="G105" s="26"/>
      <c r="H105" s="24">
        <f t="shared" si="6"/>
        <v>0</v>
      </c>
      <c r="I105" s="24">
        <f t="shared" si="7"/>
        <v>0</v>
      </c>
      <c r="J105" s="24"/>
      <c r="K105" s="27"/>
    </row>
    <row r="106" spans="1:11" s="29" customFormat="1" ht="34.5" customHeight="1">
      <c r="A106" s="37">
        <f t="shared" si="4"/>
        <v>75</v>
      </c>
      <c r="B106" s="10" t="s">
        <v>156</v>
      </c>
      <c r="C106" s="19" t="s">
        <v>0</v>
      </c>
      <c r="D106" s="46">
        <v>80</v>
      </c>
      <c r="E106" s="25"/>
      <c r="F106" s="24">
        <f t="shared" si="5"/>
        <v>0</v>
      </c>
      <c r="G106" s="26"/>
      <c r="H106" s="24">
        <f t="shared" si="6"/>
        <v>0</v>
      </c>
      <c r="I106" s="24">
        <f t="shared" si="7"/>
        <v>0</v>
      </c>
      <c r="J106" s="24"/>
      <c r="K106" s="27"/>
    </row>
    <row r="107" spans="1:11" s="29" customFormat="1" ht="34.5" customHeight="1">
      <c r="A107" s="37">
        <f t="shared" si="4"/>
        <v>76</v>
      </c>
      <c r="B107" s="10" t="s">
        <v>51</v>
      </c>
      <c r="C107" s="14" t="s">
        <v>100</v>
      </c>
      <c r="D107" s="46">
        <v>10</v>
      </c>
      <c r="E107" s="25"/>
      <c r="F107" s="24">
        <f t="shared" si="5"/>
        <v>0</v>
      </c>
      <c r="G107" s="26"/>
      <c r="H107" s="24">
        <f t="shared" si="6"/>
        <v>0</v>
      </c>
      <c r="I107" s="24">
        <f t="shared" si="7"/>
        <v>0</v>
      </c>
      <c r="J107" s="24"/>
      <c r="K107" s="27"/>
    </row>
    <row r="108" spans="1:11" s="29" customFormat="1" ht="34.5" customHeight="1">
      <c r="A108" s="37">
        <f t="shared" si="4"/>
        <v>77</v>
      </c>
      <c r="B108" s="10" t="s">
        <v>52</v>
      </c>
      <c r="C108" s="14" t="s">
        <v>0</v>
      </c>
      <c r="D108" s="46">
        <v>20</v>
      </c>
      <c r="E108" s="25"/>
      <c r="F108" s="24">
        <f t="shared" si="5"/>
        <v>0</v>
      </c>
      <c r="G108" s="26"/>
      <c r="H108" s="24">
        <f t="shared" si="6"/>
        <v>0</v>
      </c>
      <c r="I108" s="24">
        <f t="shared" si="7"/>
        <v>0</v>
      </c>
      <c r="J108" s="24"/>
      <c r="K108" s="27"/>
    </row>
    <row r="109" spans="1:11" s="29" customFormat="1" ht="34.5" customHeight="1">
      <c r="A109" s="37">
        <f t="shared" si="4"/>
        <v>78</v>
      </c>
      <c r="B109" s="10" t="s">
        <v>53</v>
      </c>
      <c r="C109" s="14" t="s">
        <v>0</v>
      </c>
      <c r="D109" s="46">
        <v>15</v>
      </c>
      <c r="E109" s="25"/>
      <c r="F109" s="24">
        <f t="shared" si="5"/>
        <v>0</v>
      </c>
      <c r="G109" s="26"/>
      <c r="H109" s="24">
        <f t="shared" si="6"/>
        <v>0</v>
      </c>
      <c r="I109" s="24">
        <f t="shared" si="7"/>
        <v>0</v>
      </c>
      <c r="J109" s="24"/>
      <c r="K109" s="27"/>
    </row>
    <row r="110" spans="1:11" s="29" customFormat="1" ht="34.5" customHeight="1">
      <c r="A110" s="37">
        <f t="shared" si="4"/>
        <v>79</v>
      </c>
      <c r="B110" s="10" t="s">
        <v>54</v>
      </c>
      <c r="C110" s="14" t="s">
        <v>0</v>
      </c>
      <c r="D110" s="46">
        <v>10</v>
      </c>
      <c r="E110" s="25"/>
      <c r="F110" s="24">
        <f t="shared" si="5"/>
        <v>0</v>
      </c>
      <c r="G110" s="26"/>
      <c r="H110" s="24">
        <f t="shared" si="6"/>
        <v>0</v>
      </c>
      <c r="I110" s="24">
        <f t="shared" si="7"/>
        <v>0</v>
      </c>
      <c r="J110" s="24"/>
      <c r="K110" s="27"/>
    </row>
    <row r="111" spans="1:11" s="29" customFormat="1" ht="34.5" customHeight="1">
      <c r="A111" s="37">
        <f t="shared" si="4"/>
        <v>80</v>
      </c>
      <c r="B111" s="10" t="s">
        <v>55</v>
      </c>
      <c r="C111" s="14" t="s">
        <v>100</v>
      </c>
      <c r="D111" s="46">
        <v>2000</v>
      </c>
      <c r="E111" s="25"/>
      <c r="F111" s="24">
        <f t="shared" si="5"/>
        <v>0</v>
      </c>
      <c r="G111" s="26"/>
      <c r="H111" s="24">
        <f t="shared" si="6"/>
        <v>0</v>
      </c>
      <c r="I111" s="24">
        <f t="shared" si="7"/>
        <v>0</v>
      </c>
      <c r="J111" s="24"/>
      <c r="K111" s="27"/>
    </row>
    <row r="112" spans="1:11" s="29" customFormat="1" ht="34.5" customHeight="1">
      <c r="A112" s="37">
        <f t="shared" si="4"/>
        <v>81</v>
      </c>
      <c r="B112" s="10" t="s">
        <v>157</v>
      </c>
      <c r="C112" s="19" t="s">
        <v>0</v>
      </c>
      <c r="D112" s="46">
        <v>5</v>
      </c>
      <c r="E112" s="25"/>
      <c r="F112" s="24">
        <f t="shared" si="5"/>
        <v>0</v>
      </c>
      <c r="G112" s="26"/>
      <c r="H112" s="24">
        <f t="shared" si="6"/>
        <v>0</v>
      </c>
      <c r="I112" s="24">
        <f t="shared" si="7"/>
        <v>0</v>
      </c>
      <c r="J112" s="24"/>
      <c r="K112" s="27"/>
    </row>
    <row r="113" spans="1:11" s="29" customFormat="1" ht="34.5" customHeight="1">
      <c r="A113" s="37">
        <f t="shared" si="4"/>
        <v>82</v>
      </c>
      <c r="B113" s="10" t="s">
        <v>56</v>
      </c>
      <c r="C113" s="19" t="s">
        <v>0</v>
      </c>
      <c r="D113" s="46">
        <v>10</v>
      </c>
      <c r="E113" s="25"/>
      <c r="F113" s="24">
        <f t="shared" si="5"/>
        <v>0</v>
      </c>
      <c r="G113" s="26"/>
      <c r="H113" s="24">
        <f t="shared" si="6"/>
        <v>0</v>
      </c>
      <c r="I113" s="24">
        <f t="shared" si="7"/>
        <v>0</v>
      </c>
      <c r="J113" s="24"/>
      <c r="K113" s="27"/>
    </row>
    <row r="114" spans="1:11" s="29" customFormat="1" ht="34.5" customHeight="1">
      <c r="A114" s="37">
        <f t="shared" si="4"/>
        <v>83</v>
      </c>
      <c r="B114" s="10" t="s">
        <v>57</v>
      </c>
      <c r="C114" s="19" t="s">
        <v>0</v>
      </c>
      <c r="D114" s="46">
        <v>30</v>
      </c>
      <c r="E114" s="25"/>
      <c r="F114" s="24">
        <f t="shared" si="5"/>
        <v>0</v>
      </c>
      <c r="G114" s="26"/>
      <c r="H114" s="24">
        <f t="shared" si="6"/>
        <v>0</v>
      </c>
      <c r="I114" s="24">
        <f t="shared" si="7"/>
        <v>0</v>
      </c>
      <c r="J114" s="24"/>
      <c r="K114" s="27"/>
    </row>
    <row r="115" spans="1:11" s="29" customFormat="1" ht="34.5" customHeight="1">
      <c r="A115" s="37">
        <f t="shared" si="4"/>
        <v>84</v>
      </c>
      <c r="B115" s="10" t="s">
        <v>58</v>
      </c>
      <c r="C115" s="19" t="s">
        <v>0</v>
      </c>
      <c r="D115" s="46">
        <v>30</v>
      </c>
      <c r="E115" s="25"/>
      <c r="F115" s="24">
        <f t="shared" si="5"/>
        <v>0</v>
      </c>
      <c r="G115" s="26"/>
      <c r="H115" s="24">
        <f t="shared" si="6"/>
        <v>0</v>
      </c>
      <c r="I115" s="24">
        <f t="shared" si="7"/>
        <v>0</v>
      </c>
      <c r="J115" s="24"/>
      <c r="K115" s="27"/>
    </row>
    <row r="116" spans="1:11" s="29" customFormat="1" ht="34.5" customHeight="1">
      <c r="A116" s="37">
        <f t="shared" si="4"/>
        <v>85</v>
      </c>
      <c r="B116" s="10" t="s">
        <v>126</v>
      </c>
      <c r="C116" s="19" t="s">
        <v>0</v>
      </c>
      <c r="D116" s="46">
        <v>5</v>
      </c>
      <c r="E116" s="25"/>
      <c r="F116" s="24">
        <f t="shared" si="5"/>
        <v>0</v>
      </c>
      <c r="G116" s="26"/>
      <c r="H116" s="24">
        <f>F116*G116</f>
        <v>0</v>
      </c>
      <c r="I116" s="24">
        <f t="shared" si="7"/>
        <v>0</v>
      </c>
      <c r="J116" s="24"/>
      <c r="K116" s="27"/>
    </row>
    <row r="117" spans="1:11" s="29" customFormat="1" ht="34.5" customHeight="1">
      <c r="A117" s="37">
        <f t="shared" si="4"/>
        <v>86</v>
      </c>
      <c r="B117" s="10" t="s">
        <v>59</v>
      </c>
      <c r="C117" s="11" t="s">
        <v>0</v>
      </c>
      <c r="D117" s="46">
        <v>10</v>
      </c>
      <c r="E117" s="25"/>
      <c r="F117" s="24">
        <f t="shared" si="5"/>
        <v>0</v>
      </c>
      <c r="G117" s="26"/>
      <c r="H117" s="24">
        <f t="shared" si="6"/>
        <v>0</v>
      </c>
      <c r="I117" s="24">
        <f t="shared" si="7"/>
        <v>0</v>
      </c>
      <c r="J117" s="24"/>
      <c r="K117" s="27"/>
    </row>
    <row r="118" spans="1:11" s="29" customFormat="1" ht="34.5" customHeight="1">
      <c r="A118" s="37">
        <f t="shared" si="4"/>
        <v>87</v>
      </c>
      <c r="B118" s="10" t="s">
        <v>60</v>
      </c>
      <c r="C118" s="13" t="s">
        <v>0</v>
      </c>
      <c r="D118" s="46">
        <v>250</v>
      </c>
      <c r="E118" s="25"/>
      <c r="F118" s="24">
        <f t="shared" si="5"/>
        <v>0</v>
      </c>
      <c r="G118" s="26"/>
      <c r="H118" s="24">
        <f t="shared" si="6"/>
        <v>0</v>
      </c>
      <c r="I118" s="24">
        <f t="shared" si="7"/>
        <v>0</v>
      </c>
      <c r="J118" s="24"/>
      <c r="K118" s="27"/>
    </row>
    <row r="119" spans="1:11" s="29" customFormat="1" ht="34.5" customHeight="1">
      <c r="A119" s="37">
        <f t="shared" si="4"/>
        <v>88</v>
      </c>
      <c r="B119" s="10" t="s">
        <v>61</v>
      </c>
      <c r="C119" s="13" t="s">
        <v>0</v>
      </c>
      <c r="D119" s="46">
        <v>200</v>
      </c>
      <c r="E119" s="25"/>
      <c r="F119" s="24">
        <f t="shared" si="5"/>
        <v>0</v>
      </c>
      <c r="G119" s="26"/>
      <c r="H119" s="24">
        <f t="shared" si="6"/>
        <v>0</v>
      </c>
      <c r="I119" s="24">
        <f t="shared" si="7"/>
        <v>0</v>
      </c>
      <c r="J119" s="24"/>
      <c r="K119" s="27"/>
    </row>
    <row r="120" spans="1:11" s="29" customFormat="1" ht="34.5" customHeight="1">
      <c r="A120" s="37">
        <f t="shared" si="4"/>
        <v>89</v>
      </c>
      <c r="B120" s="10" t="s">
        <v>62</v>
      </c>
      <c r="C120" s="13" t="s">
        <v>0</v>
      </c>
      <c r="D120" s="46">
        <v>800</v>
      </c>
      <c r="E120" s="25"/>
      <c r="F120" s="24">
        <f t="shared" si="5"/>
        <v>0</v>
      </c>
      <c r="G120" s="26"/>
      <c r="H120" s="24">
        <f t="shared" si="6"/>
        <v>0</v>
      </c>
      <c r="I120" s="24">
        <f t="shared" si="7"/>
        <v>0</v>
      </c>
      <c r="J120" s="24"/>
      <c r="K120" s="27"/>
    </row>
    <row r="121" spans="1:11" s="29" customFormat="1" ht="34.5" customHeight="1">
      <c r="A121" s="37">
        <f t="shared" si="4"/>
        <v>90</v>
      </c>
      <c r="B121" s="12" t="s">
        <v>63</v>
      </c>
      <c r="C121" s="11" t="s">
        <v>0</v>
      </c>
      <c r="D121" s="46">
        <v>500</v>
      </c>
      <c r="E121" s="25"/>
      <c r="F121" s="24">
        <f t="shared" si="5"/>
        <v>0</v>
      </c>
      <c r="G121" s="26"/>
      <c r="H121" s="24">
        <f t="shared" si="6"/>
        <v>0</v>
      </c>
      <c r="I121" s="24">
        <f t="shared" si="7"/>
        <v>0</v>
      </c>
      <c r="J121" s="24"/>
      <c r="K121" s="27"/>
    </row>
    <row r="122" spans="1:11" s="29" customFormat="1" ht="34.5" customHeight="1">
      <c r="A122" s="37">
        <f t="shared" si="4"/>
        <v>91</v>
      </c>
      <c r="B122" s="12" t="s">
        <v>64</v>
      </c>
      <c r="C122" s="11" t="s">
        <v>0</v>
      </c>
      <c r="D122" s="46">
        <v>10</v>
      </c>
      <c r="E122" s="25"/>
      <c r="F122" s="24">
        <f t="shared" si="5"/>
        <v>0</v>
      </c>
      <c r="G122" s="26"/>
      <c r="H122" s="24">
        <f t="shared" si="6"/>
        <v>0</v>
      </c>
      <c r="I122" s="24">
        <f t="shared" si="7"/>
        <v>0</v>
      </c>
      <c r="J122" s="24"/>
      <c r="K122" s="27"/>
    </row>
    <row r="123" spans="1:11" s="29" customFormat="1" ht="34.5" customHeight="1">
      <c r="A123" s="37">
        <f t="shared" si="4"/>
        <v>92</v>
      </c>
      <c r="B123" s="12" t="s">
        <v>65</v>
      </c>
      <c r="C123" s="11" t="s">
        <v>0</v>
      </c>
      <c r="D123" s="46">
        <v>80</v>
      </c>
      <c r="E123" s="25"/>
      <c r="F123" s="24">
        <f t="shared" si="5"/>
        <v>0</v>
      </c>
      <c r="G123" s="26"/>
      <c r="H123" s="24">
        <f t="shared" si="6"/>
        <v>0</v>
      </c>
      <c r="I123" s="24">
        <f t="shared" si="7"/>
        <v>0</v>
      </c>
      <c r="J123" s="24"/>
      <c r="K123" s="27"/>
    </row>
    <row r="124" spans="1:11" s="29" customFormat="1" ht="34.5" customHeight="1">
      <c r="A124" s="37">
        <f t="shared" si="4"/>
        <v>93</v>
      </c>
      <c r="B124" s="10" t="s">
        <v>66</v>
      </c>
      <c r="C124" s="13" t="s">
        <v>0</v>
      </c>
      <c r="D124" s="46">
        <v>100</v>
      </c>
      <c r="E124" s="25"/>
      <c r="F124" s="24">
        <f t="shared" si="5"/>
        <v>0</v>
      </c>
      <c r="G124" s="26"/>
      <c r="H124" s="24">
        <f t="shared" si="6"/>
        <v>0</v>
      </c>
      <c r="I124" s="24">
        <f t="shared" si="7"/>
        <v>0</v>
      </c>
      <c r="J124" s="24"/>
      <c r="K124" s="27"/>
    </row>
    <row r="125" spans="1:11" s="29" customFormat="1" ht="34.5" customHeight="1">
      <c r="A125" s="37">
        <f t="shared" si="4"/>
        <v>94</v>
      </c>
      <c r="B125" s="10" t="s">
        <v>67</v>
      </c>
      <c r="C125" s="13" t="s">
        <v>102</v>
      </c>
      <c r="D125" s="46">
        <v>200</v>
      </c>
      <c r="E125" s="25"/>
      <c r="F125" s="24">
        <f t="shared" si="5"/>
        <v>0</v>
      </c>
      <c r="G125" s="26"/>
      <c r="H125" s="24">
        <f t="shared" si="6"/>
        <v>0</v>
      </c>
      <c r="I125" s="24">
        <f t="shared" si="7"/>
        <v>0</v>
      </c>
      <c r="J125" s="24"/>
      <c r="K125" s="27"/>
    </row>
    <row r="126" spans="1:11" s="29" customFormat="1" ht="34.5" customHeight="1">
      <c r="A126" s="37">
        <f t="shared" si="4"/>
        <v>95</v>
      </c>
      <c r="B126" s="10" t="s">
        <v>158</v>
      </c>
      <c r="C126" s="13" t="s">
        <v>0</v>
      </c>
      <c r="D126" s="46">
        <v>5</v>
      </c>
      <c r="E126" s="25"/>
      <c r="F126" s="24">
        <f t="shared" si="5"/>
        <v>0</v>
      </c>
      <c r="G126" s="26"/>
      <c r="H126" s="24">
        <f t="shared" si="6"/>
        <v>0</v>
      </c>
      <c r="I126" s="24">
        <f t="shared" si="7"/>
        <v>0</v>
      </c>
      <c r="J126" s="24"/>
      <c r="K126" s="27"/>
    </row>
    <row r="127" spans="1:11" s="29" customFormat="1" ht="34.5" customHeight="1">
      <c r="A127" s="37">
        <f t="shared" si="4"/>
        <v>96</v>
      </c>
      <c r="B127" s="10" t="s">
        <v>159</v>
      </c>
      <c r="C127" s="13" t="s">
        <v>0</v>
      </c>
      <c r="D127" s="46">
        <v>5</v>
      </c>
      <c r="E127" s="25"/>
      <c r="F127" s="24">
        <f t="shared" si="5"/>
        <v>0</v>
      </c>
      <c r="G127" s="26"/>
      <c r="H127" s="24">
        <f t="shared" si="6"/>
        <v>0</v>
      </c>
      <c r="I127" s="24">
        <f t="shared" si="7"/>
        <v>0</v>
      </c>
      <c r="J127" s="24"/>
      <c r="K127" s="27"/>
    </row>
    <row r="128" spans="1:11" s="29" customFormat="1" ht="34.5" customHeight="1">
      <c r="A128" s="37">
        <f t="shared" si="4"/>
        <v>97</v>
      </c>
      <c r="B128" s="10" t="s">
        <v>160</v>
      </c>
      <c r="C128" s="13" t="s">
        <v>0</v>
      </c>
      <c r="D128" s="46">
        <v>15</v>
      </c>
      <c r="E128" s="25"/>
      <c r="F128" s="24">
        <f t="shared" si="5"/>
        <v>0</v>
      </c>
      <c r="G128" s="26"/>
      <c r="H128" s="24">
        <f t="shared" si="6"/>
        <v>0</v>
      </c>
      <c r="I128" s="24">
        <f t="shared" si="7"/>
        <v>0</v>
      </c>
      <c r="J128" s="24"/>
      <c r="K128" s="27"/>
    </row>
    <row r="129" spans="1:11" s="29" customFormat="1" ht="34.5" customHeight="1">
      <c r="A129" s="37">
        <f t="shared" si="4"/>
        <v>98</v>
      </c>
      <c r="B129" s="10" t="s">
        <v>196</v>
      </c>
      <c r="C129" s="20" t="s">
        <v>0</v>
      </c>
      <c r="D129" s="46">
        <v>15</v>
      </c>
      <c r="E129" s="25"/>
      <c r="F129" s="24">
        <f t="shared" si="5"/>
        <v>0</v>
      </c>
      <c r="G129" s="26"/>
      <c r="H129" s="24">
        <f t="shared" si="6"/>
        <v>0</v>
      </c>
      <c r="I129" s="24">
        <f t="shared" si="7"/>
        <v>0</v>
      </c>
      <c r="J129" s="24"/>
      <c r="K129" s="27"/>
    </row>
    <row r="130" spans="1:11" s="29" customFormat="1" ht="34.5" customHeight="1">
      <c r="A130" s="37">
        <f t="shared" si="4"/>
        <v>99</v>
      </c>
      <c r="B130" s="10" t="s">
        <v>161</v>
      </c>
      <c r="C130" s="13" t="s">
        <v>0</v>
      </c>
      <c r="D130" s="46">
        <v>80</v>
      </c>
      <c r="E130" s="25"/>
      <c r="F130" s="24">
        <f t="shared" si="5"/>
        <v>0</v>
      </c>
      <c r="G130" s="26"/>
      <c r="H130" s="24">
        <f t="shared" si="6"/>
        <v>0</v>
      </c>
      <c r="I130" s="24">
        <f t="shared" si="7"/>
        <v>0</v>
      </c>
      <c r="J130" s="24"/>
      <c r="K130" s="27"/>
    </row>
    <row r="131" spans="1:11" s="29" customFormat="1" ht="34.5" customHeight="1">
      <c r="A131" s="37">
        <f t="shared" si="4"/>
        <v>100</v>
      </c>
      <c r="B131" s="10" t="s">
        <v>162</v>
      </c>
      <c r="C131" s="13" t="s">
        <v>0</v>
      </c>
      <c r="D131" s="46">
        <v>10</v>
      </c>
      <c r="E131" s="25"/>
      <c r="F131" s="24">
        <f t="shared" si="5"/>
        <v>0</v>
      </c>
      <c r="G131" s="26"/>
      <c r="H131" s="24">
        <f t="shared" si="6"/>
        <v>0</v>
      </c>
      <c r="I131" s="24">
        <f t="shared" si="7"/>
        <v>0</v>
      </c>
      <c r="J131" s="24"/>
      <c r="K131" s="27"/>
    </row>
    <row r="132" spans="1:11" s="29" customFormat="1" ht="34.5" customHeight="1">
      <c r="A132" s="37">
        <f t="shared" si="4"/>
        <v>101</v>
      </c>
      <c r="B132" s="10" t="s">
        <v>198</v>
      </c>
      <c r="C132" s="13" t="s">
        <v>0</v>
      </c>
      <c r="D132" s="46">
        <v>5</v>
      </c>
      <c r="E132" s="25"/>
      <c r="F132" s="24">
        <f t="shared" si="5"/>
        <v>0</v>
      </c>
      <c r="G132" s="26"/>
      <c r="H132" s="24">
        <f t="shared" si="6"/>
        <v>0</v>
      </c>
      <c r="I132" s="24">
        <f t="shared" si="7"/>
        <v>0</v>
      </c>
      <c r="J132" s="24"/>
      <c r="K132" s="27"/>
    </row>
    <row r="133" spans="1:11" s="29" customFormat="1" ht="34.5" customHeight="1">
      <c r="A133" s="37">
        <f t="shared" si="4"/>
        <v>102</v>
      </c>
      <c r="B133" s="10" t="s">
        <v>199</v>
      </c>
      <c r="C133" s="13" t="s">
        <v>0</v>
      </c>
      <c r="D133" s="46">
        <v>15</v>
      </c>
      <c r="E133" s="25"/>
      <c r="F133" s="24">
        <f t="shared" si="5"/>
        <v>0</v>
      </c>
      <c r="G133" s="26"/>
      <c r="H133" s="24">
        <f t="shared" si="6"/>
        <v>0</v>
      </c>
      <c r="I133" s="24">
        <f t="shared" si="7"/>
        <v>0</v>
      </c>
      <c r="J133" s="24"/>
      <c r="K133" s="27"/>
    </row>
    <row r="134" spans="1:11" s="29" customFormat="1" ht="34.5" customHeight="1">
      <c r="A134" s="37">
        <f t="shared" si="4"/>
        <v>103</v>
      </c>
      <c r="B134" s="15" t="s">
        <v>68</v>
      </c>
      <c r="C134" s="13" t="s">
        <v>0</v>
      </c>
      <c r="D134" s="46">
        <v>20</v>
      </c>
      <c r="E134" s="25"/>
      <c r="F134" s="24">
        <f t="shared" si="5"/>
        <v>0</v>
      </c>
      <c r="G134" s="26"/>
      <c r="H134" s="24">
        <f t="shared" si="6"/>
        <v>0</v>
      </c>
      <c r="I134" s="24">
        <f t="shared" si="7"/>
        <v>0</v>
      </c>
      <c r="J134" s="24"/>
      <c r="K134" s="27"/>
    </row>
    <row r="135" spans="1:11" s="29" customFormat="1" ht="34.5" customHeight="1">
      <c r="A135" s="37">
        <f t="shared" si="4"/>
        <v>104</v>
      </c>
      <c r="B135" s="10" t="s">
        <v>200</v>
      </c>
      <c r="C135" s="20" t="s">
        <v>0</v>
      </c>
      <c r="D135" s="46">
        <v>1</v>
      </c>
      <c r="E135" s="25"/>
      <c r="F135" s="24">
        <f t="shared" si="5"/>
        <v>0</v>
      </c>
      <c r="G135" s="26"/>
      <c r="H135" s="24">
        <f t="shared" si="6"/>
        <v>0</v>
      </c>
      <c r="I135" s="24">
        <f t="shared" si="7"/>
        <v>0</v>
      </c>
      <c r="J135" s="24"/>
      <c r="K135" s="27"/>
    </row>
    <row r="136" spans="1:11" s="29" customFormat="1" ht="34.5" customHeight="1">
      <c r="A136" s="37">
        <f t="shared" si="4"/>
        <v>105</v>
      </c>
      <c r="B136" s="10" t="s">
        <v>163</v>
      </c>
      <c r="C136" s="14" t="s">
        <v>0</v>
      </c>
      <c r="D136" s="46">
        <v>100</v>
      </c>
      <c r="E136" s="25"/>
      <c r="F136" s="24">
        <f t="shared" si="5"/>
        <v>0</v>
      </c>
      <c r="G136" s="26"/>
      <c r="H136" s="24">
        <f t="shared" si="6"/>
        <v>0</v>
      </c>
      <c r="I136" s="24">
        <f t="shared" si="7"/>
        <v>0</v>
      </c>
      <c r="J136" s="24"/>
      <c r="K136" s="27"/>
    </row>
    <row r="137" spans="1:11" s="29" customFormat="1" ht="34.5" customHeight="1">
      <c r="A137" s="37">
        <f t="shared" si="4"/>
        <v>106</v>
      </c>
      <c r="B137" s="15" t="s">
        <v>69</v>
      </c>
      <c r="C137" s="16" t="s">
        <v>101</v>
      </c>
      <c r="D137" s="46">
        <v>6</v>
      </c>
      <c r="E137" s="25"/>
      <c r="F137" s="24">
        <f t="shared" si="5"/>
        <v>0</v>
      </c>
      <c r="G137" s="26"/>
      <c r="H137" s="24">
        <f t="shared" si="6"/>
        <v>0</v>
      </c>
      <c r="I137" s="24">
        <f t="shared" si="7"/>
        <v>0</v>
      </c>
      <c r="J137" s="24"/>
      <c r="K137" s="27"/>
    </row>
    <row r="138" spans="1:11" s="29" customFormat="1" ht="34.5" customHeight="1">
      <c r="A138" s="37">
        <f t="shared" si="4"/>
        <v>107</v>
      </c>
      <c r="B138" s="15" t="s">
        <v>70</v>
      </c>
      <c r="C138" s="16" t="s">
        <v>0</v>
      </c>
      <c r="D138" s="46">
        <v>2</v>
      </c>
      <c r="E138" s="25"/>
      <c r="F138" s="24">
        <f t="shared" si="5"/>
        <v>0</v>
      </c>
      <c r="G138" s="26"/>
      <c r="H138" s="24">
        <f t="shared" si="6"/>
        <v>0</v>
      </c>
      <c r="I138" s="24">
        <f t="shared" si="7"/>
        <v>0</v>
      </c>
      <c r="J138" s="24"/>
      <c r="K138" s="27"/>
    </row>
    <row r="139" spans="1:11" s="29" customFormat="1" ht="34.5" customHeight="1">
      <c r="A139" s="37">
        <f t="shared" si="4"/>
        <v>108</v>
      </c>
      <c r="B139" s="10" t="s">
        <v>71</v>
      </c>
      <c r="C139" s="14" t="s">
        <v>100</v>
      </c>
      <c r="D139" s="46">
        <v>15</v>
      </c>
      <c r="E139" s="25"/>
      <c r="F139" s="24">
        <f t="shared" si="5"/>
        <v>0</v>
      </c>
      <c r="G139" s="26"/>
      <c r="H139" s="24">
        <f t="shared" si="6"/>
        <v>0</v>
      </c>
      <c r="I139" s="24">
        <f t="shared" si="7"/>
        <v>0</v>
      </c>
      <c r="J139" s="24"/>
      <c r="K139" s="27"/>
    </row>
    <row r="140" spans="1:11" s="29" customFormat="1" ht="34.5" customHeight="1">
      <c r="A140" s="37">
        <f t="shared" si="4"/>
        <v>109</v>
      </c>
      <c r="B140" s="12" t="s">
        <v>72</v>
      </c>
      <c r="C140" s="11" t="s">
        <v>0</v>
      </c>
      <c r="D140" s="46">
        <v>2</v>
      </c>
      <c r="E140" s="25"/>
      <c r="F140" s="24">
        <f t="shared" si="5"/>
        <v>0</v>
      </c>
      <c r="G140" s="26"/>
      <c r="H140" s="24">
        <f t="shared" si="6"/>
        <v>0</v>
      </c>
      <c r="I140" s="24">
        <f t="shared" si="7"/>
        <v>0</v>
      </c>
      <c r="J140" s="24"/>
      <c r="K140" s="27"/>
    </row>
    <row r="141" spans="1:11" s="29" customFormat="1" ht="34.5" customHeight="1">
      <c r="A141" s="37">
        <f t="shared" si="4"/>
        <v>110</v>
      </c>
      <c r="B141" s="12" t="s">
        <v>73</v>
      </c>
      <c r="C141" s="11" t="s">
        <v>0</v>
      </c>
      <c r="D141" s="46">
        <v>2</v>
      </c>
      <c r="E141" s="25"/>
      <c r="F141" s="24">
        <f t="shared" si="5"/>
        <v>0</v>
      </c>
      <c r="G141" s="26"/>
      <c r="H141" s="24">
        <f t="shared" si="6"/>
        <v>0</v>
      </c>
      <c r="I141" s="24">
        <f t="shared" si="7"/>
        <v>0</v>
      </c>
      <c r="J141" s="24"/>
      <c r="K141" s="27"/>
    </row>
    <row r="142" spans="1:11" s="29" customFormat="1" ht="34.5" customHeight="1">
      <c r="A142" s="37">
        <f t="shared" si="4"/>
        <v>111</v>
      </c>
      <c r="B142" s="12" t="s">
        <v>74</v>
      </c>
      <c r="C142" s="11" t="s">
        <v>0</v>
      </c>
      <c r="D142" s="46">
        <v>15</v>
      </c>
      <c r="E142" s="25"/>
      <c r="F142" s="24">
        <f t="shared" si="5"/>
        <v>0</v>
      </c>
      <c r="G142" s="26"/>
      <c r="H142" s="24">
        <f t="shared" si="6"/>
        <v>0</v>
      </c>
      <c r="I142" s="24">
        <f t="shared" si="7"/>
        <v>0</v>
      </c>
      <c r="J142" s="24"/>
      <c r="K142" s="27"/>
    </row>
    <row r="143" spans="1:11" s="29" customFormat="1" ht="34.5" customHeight="1">
      <c r="A143" s="37">
        <f t="shared" si="4"/>
        <v>112</v>
      </c>
      <c r="B143" s="10" t="s">
        <v>164</v>
      </c>
      <c r="C143" s="20" t="s">
        <v>201</v>
      </c>
      <c r="D143" s="46">
        <v>700</v>
      </c>
      <c r="E143" s="25"/>
      <c r="F143" s="24">
        <f t="shared" si="5"/>
        <v>0</v>
      </c>
      <c r="G143" s="26"/>
      <c r="H143" s="24">
        <f t="shared" si="6"/>
        <v>0</v>
      </c>
      <c r="I143" s="24">
        <f t="shared" si="7"/>
        <v>0</v>
      </c>
      <c r="J143" s="24"/>
      <c r="K143" s="27"/>
    </row>
    <row r="144" spans="1:11" s="29" customFormat="1" ht="34.5" customHeight="1">
      <c r="A144" s="37">
        <f t="shared" si="4"/>
        <v>113</v>
      </c>
      <c r="B144" s="10" t="s">
        <v>165</v>
      </c>
      <c r="C144" s="20" t="s">
        <v>100</v>
      </c>
      <c r="D144" s="46">
        <v>2</v>
      </c>
      <c r="E144" s="25"/>
      <c r="F144" s="24">
        <f t="shared" si="5"/>
        <v>0</v>
      </c>
      <c r="G144" s="26"/>
      <c r="H144" s="24">
        <f t="shared" si="6"/>
        <v>0</v>
      </c>
      <c r="I144" s="24">
        <f t="shared" si="7"/>
        <v>0</v>
      </c>
      <c r="J144" s="24"/>
      <c r="K144" s="27"/>
    </row>
    <row r="145" spans="1:11" s="29" customFormat="1" ht="34.5" customHeight="1">
      <c r="A145" s="37">
        <f t="shared" si="4"/>
        <v>114</v>
      </c>
      <c r="B145" s="10" t="s">
        <v>166</v>
      </c>
      <c r="C145" s="20" t="s">
        <v>102</v>
      </c>
      <c r="D145" s="46">
        <v>500</v>
      </c>
      <c r="E145" s="25"/>
      <c r="F145" s="24">
        <f t="shared" si="5"/>
        <v>0</v>
      </c>
      <c r="G145" s="26"/>
      <c r="H145" s="24">
        <f t="shared" si="6"/>
        <v>0</v>
      </c>
      <c r="I145" s="24">
        <f t="shared" si="7"/>
        <v>0</v>
      </c>
      <c r="J145" s="24"/>
      <c r="K145" s="27"/>
    </row>
    <row r="146" spans="1:11" s="29" customFormat="1" ht="34.5" customHeight="1">
      <c r="A146" s="37">
        <f t="shared" si="4"/>
        <v>115</v>
      </c>
      <c r="B146" s="10" t="s">
        <v>202</v>
      </c>
      <c r="C146" s="20" t="s">
        <v>102</v>
      </c>
      <c r="D146" s="46">
        <v>300</v>
      </c>
      <c r="E146" s="25"/>
      <c r="F146" s="24">
        <f t="shared" si="5"/>
        <v>0</v>
      </c>
      <c r="G146" s="26"/>
      <c r="H146" s="24">
        <f t="shared" si="6"/>
        <v>0</v>
      </c>
      <c r="I146" s="24">
        <f t="shared" si="7"/>
        <v>0</v>
      </c>
      <c r="J146" s="24"/>
      <c r="K146" s="27"/>
    </row>
    <row r="147" spans="1:11" s="29" customFormat="1" ht="34.5" customHeight="1">
      <c r="A147" s="37">
        <f t="shared" si="4"/>
        <v>116</v>
      </c>
      <c r="B147" s="15" t="s">
        <v>75</v>
      </c>
      <c r="C147" s="13" t="s">
        <v>0</v>
      </c>
      <c r="D147" s="46">
        <v>250</v>
      </c>
      <c r="E147" s="25"/>
      <c r="F147" s="24">
        <f t="shared" si="5"/>
        <v>0</v>
      </c>
      <c r="G147" s="26"/>
      <c r="H147" s="24">
        <f t="shared" si="6"/>
        <v>0</v>
      </c>
      <c r="I147" s="24">
        <f t="shared" si="7"/>
        <v>0</v>
      </c>
      <c r="J147" s="24"/>
      <c r="K147" s="27"/>
    </row>
    <row r="148" spans="1:11" s="29" customFormat="1" ht="34.5" customHeight="1">
      <c r="A148" s="37">
        <f t="shared" si="4"/>
        <v>117</v>
      </c>
      <c r="B148" s="15" t="s">
        <v>76</v>
      </c>
      <c r="C148" s="13" t="s">
        <v>0</v>
      </c>
      <c r="D148" s="46">
        <v>250</v>
      </c>
      <c r="E148" s="25"/>
      <c r="F148" s="24">
        <f t="shared" si="5"/>
        <v>0</v>
      </c>
      <c r="G148" s="26"/>
      <c r="H148" s="24">
        <f t="shared" si="6"/>
        <v>0</v>
      </c>
      <c r="I148" s="24">
        <f t="shared" si="7"/>
        <v>0</v>
      </c>
      <c r="J148" s="24"/>
      <c r="K148" s="27"/>
    </row>
    <row r="149" spans="1:11" s="29" customFormat="1" ht="34.5" customHeight="1">
      <c r="A149" s="37">
        <f t="shared" si="4"/>
        <v>118</v>
      </c>
      <c r="B149" s="10" t="s">
        <v>203</v>
      </c>
      <c r="C149" s="14" t="s">
        <v>0</v>
      </c>
      <c r="D149" s="46">
        <v>400</v>
      </c>
      <c r="E149" s="25"/>
      <c r="F149" s="24">
        <f t="shared" si="5"/>
        <v>0</v>
      </c>
      <c r="G149" s="26"/>
      <c r="H149" s="24">
        <f t="shared" si="6"/>
        <v>0</v>
      </c>
      <c r="I149" s="24">
        <f t="shared" si="7"/>
        <v>0</v>
      </c>
      <c r="J149" s="24"/>
      <c r="K149" s="27"/>
    </row>
    <row r="150" spans="1:11" s="29" customFormat="1" ht="49.5" customHeight="1">
      <c r="A150" s="37">
        <f t="shared" si="4"/>
        <v>119</v>
      </c>
      <c r="B150" s="10" t="s">
        <v>77</v>
      </c>
      <c r="C150" s="14" t="s">
        <v>0</v>
      </c>
      <c r="D150" s="46">
        <v>60</v>
      </c>
      <c r="E150" s="25"/>
      <c r="F150" s="24">
        <f t="shared" si="5"/>
        <v>0</v>
      </c>
      <c r="G150" s="26"/>
      <c r="H150" s="24">
        <f t="shared" si="6"/>
        <v>0</v>
      </c>
      <c r="I150" s="24">
        <f t="shared" si="7"/>
        <v>0</v>
      </c>
      <c r="J150" s="24"/>
      <c r="K150" s="27"/>
    </row>
    <row r="151" spans="1:11" s="29" customFormat="1" ht="49.5" customHeight="1">
      <c r="A151" s="37">
        <f t="shared" si="4"/>
        <v>120</v>
      </c>
      <c r="B151" s="10" t="s">
        <v>127</v>
      </c>
      <c r="C151" s="14" t="s">
        <v>0</v>
      </c>
      <c r="D151" s="46">
        <v>10</v>
      </c>
      <c r="E151" s="25"/>
      <c r="F151" s="24">
        <f t="shared" si="5"/>
        <v>0</v>
      </c>
      <c r="G151" s="26"/>
      <c r="H151" s="24">
        <f>F151*G151</f>
        <v>0</v>
      </c>
      <c r="I151" s="24">
        <f t="shared" si="7"/>
        <v>0</v>
      </c>
      <c r="J151" s="24"/>
      <c r="K151" s="27"/>
    </row>
    <row r="152" spans="1:11" s="29" customFormat="1" ht="49.5" customHeight="1">
      <c r="A152" s="37">
        <f t="shared" si="4"/>
        <v>121</v>
      </c>
      <c r="B152" s="10" t="s">
        <v>78</v>
      </c>
      <c r="C152" s="14" t="s">
        <v>103</v>
      </c>
      <c r="D152" s="46">
        <v>60</v>
      </c>
      <c r="E152" s="25"/>
      <c r="F152" s="24">
        <f t="shared" si="5"/>
        <v>0</v>
      </c>
      <c r="G152" s="26"/>
      <c r="H152" s="24">
        <f t="shared" si="6"/>
        <v>0</v>
      </c>
      <c r="I152" s="24">
        <f t="shared" si="7"/>
        <v>0</v>
      </c>
      <c r="J152" s="24"/>
      <c r="K152" s="27"/>
    </row>
    <row r="153" spans="1:11" s="29" customFormat="1" ht="49.5" customHeight="1">
      <c r="A153" s="37">
        <f t="shared" si="4"/>
        <v>122</v>
      </c>
      <c r="B153" s="10" t="s">
        <v>79</v>
      </c>
      <c r="C153" s="16" t="s">
        <v>103</v>
      </c>
      <c r="D153" s="46">
        <v>5</v>
      </c>
      <c r="E153" s="25"/>
      <c r="F153" s="24">
        <f t="shared" si="5"/>
        <v>0</v>
      </c>
      <c r="G153" s="26"/>
      <c r="H153" s="24">
        <f t="shared" si="6"/>
        <v>0</v>
      </c>
      <c r="I153" s="24">
        <f t="shared" si="7"/>
        <v>0</v>
      </c>
      <c r="J153" s="24"/>
      <c r="K153" s="27"/>
    </row>
    <row r="154" spans="1:11" s="29" customFormat="1" ht="49.5" customHeight="1">
      <c r="A154" s="37">
        <f t="shared" si="4"/>
        <v>123</v>
      </c>
      <c r="B154" s="10" t="s">
        <v>80</v>
      </c>
      <c r="C154" s="16" t="s">
        <v>103</v>
      </c>
      <c r="D154" s="46">
        <v>10</v>
      </c>
      <c r="E154" s="25"/>
      <c r="F154" s="24">
        <f t="shared" si="5"/>
        <v>0</v>
      </c>
      <c r="G154" s="26"/>
      <c r="H154" s="24">
        <f t="shared" si="6"/>
        <v>0</v>
      </c>
      <c r="I154" s="24">
        <f t="shared" si="7"/>
        <v>0</v>
      </c>
      <c r="J154" s="24"/>
      <c r="K154" s="27"/>
    </row>
    <row r="155" spans="1:11" s="29" customFormat="1" ht="49.5" customHeight="1">
      <c r="A155" s="37">
        <f t="shared" si="4"/>
        <v>124</v>
      </c>
      <c r="B155" s="10" t="s">
        <v>81</v>
      </c>
      <c r="C155" s="16" t="s">
        <v>103</v>
      </c>
      <c r="D155" s="46">
        <v>50</v>
      </c>
      <c r="E155" s="25"/>
      <c r="F155" s="24">
        <f t="shared" si="5"/>
        <v>0</v>
      </c>
      <c r="G155" s="26"/>
      <c r="H155" s="24">
        <f t="shared" si="6"/>
        <v>0</v>
      </c>
      <c r="I155" s="24">
        <f t="shared" si="7"/>
        <v>0</v>
      </c>
      <c r="J155" s="24"/>
      <c r="K155" s="27"/>
    </row>
    <row r="156" spans="1:11" s="29" customFormat="1" ht="49.5" customHeight="1">
      <c r="A156" s="37">
        <f t="shared" si="4"/>
        <v>125</v>
      </c>
      <c r="B156" s="10" t="s">
        <v>82</v>
      </c>
      <c r="C156" s="16" t="s">
        <v>103</v>
      </c>
      <c r="D156" s="46">
        <v>30</v>
      </c>
      <c r="E156" s="25"/>
      <c r="F156" s="24">
        <f t="shared" si="5"/>
        <v>0</v>
      </c>
      <c r="G156" s="26"/>
      <c r="H156" s="24">
        <f t="shared" si="6"/>
        <v>0</v>
      </c>
      <c r="I156" s="24">
        <f t="shared" si="7"/>
        <v>0</v>
      </c>
      <c r="J156" s="24"/>
      <c r="K156" s="27"/>
    </row>
    <row r="157" spans="1:11" s="29" customFormat="1" ht="49.5" customHeight="1">
      <c r="A157" s="37">
        <f t="shared" si="4"/>
        <v>126</v>
      </c>
      <c r="B157" s="10" t="s">
        <v>83</v>
      </c>
      <c r="C157" s="16" t="s">
        <v>103</v>
      </c>
      <c r="D157" s="46">
        <v>50</v>
      </c>
      <c r="E157" s="25"/>
      <c r="F157" s="24">
        <f t="shared" si="5"/>
        <v>0</v>
      </c>
      <c r="G157" s="26"/>
      <c r="H157" s="24">
        <f t="shared" si="6"/>
        <v>0</v>
      </c>
      <c r="I157" s="24">
        <f t="shared" si="7"/>
        <v>0</v>
      </c>
      <c r="J157" s="24"/>
      <c r="K157" s="27"/>
    </row>
    <row r="158" spans="1:11" s="29" customFormat="1" ht="49.5" customHeight="1">
      <c r="A158" s="37">
        <f t="shared" si="4"/>
        <v>127</v>
      </c>
      <c r="B158" s="10" t="s">
        <v>84</v>
      </c>
      <c r="C158" s="16" t="s">
        <v>103</v>
      </c>
      <c r="D158" s="46">
        <v>30</v>
      </c>
      <c r="E158" s="25"/>
      <c r="F158" s="24">
        <f t="shared" si="5"/>
        <v>0</v>
      </c>
      <c r="G158" s="26"/>
      <c r="H158" s="24">
        <f t="shared" si="6"/>
        <v>0</v>
      </c>
      <c r="I158" s="24">
        <f t="shared" si="7"/>
        <v>0</v>
      </c>
      <c r="J158" s="24"/>
      <c r="K158" s="27"/>
    </row>
    <row r="159" spans="1:11" s="29" customFormat="1" ht="49.5" customHeight="1">
      <c r="A159" s="37">
        <f t="shared" si="4"/>
        <v>128</v>
      </c>
      <c r="B159" s="10" t="s">
        <v>85</v>
      </c>
      <c r="C159" s="16" t="s">
        <v>103</v>
      </c>
      <c r="D159" s="46">
        <v>5</v>
      </c>
      <c r="E159" s="25"/>
      <c r="F159" s="24">
        <f t="shared" si="5"/>
        <v>0</v>
      </c>
      <c r="G159" s="26"/>
      <c r="H159" s="24">
        <f t="shared" si="6"/>
        <v>0</v>
      </c>
      <c r="I159" s="24">
        <f t="shared" si="7"/>
        <v>0</v>
      </c>
      <c r="J159" s="24"/>
      <c r="K159" s="27"/>
    </row>
    <row r="160" spans="1:11" s="29" customFormat="1" ht="49.5" customHeight="1">
      <c r="A160" s="37">
        <f t="shared" si="4"/>
        <v>129</v>
      </c>
      <c r="B160" s="10" t="s">
        <v>86</v>
      </c>
      <c r="C160" s="14" t="s">
        <v>103</v>
      </c>
      <c r="D160" s="46">
        <v>10</v>
      </c>
      <c r="E160" s="25"/>
      <c r="F160" s="24">
        <f aca="true" t="shared" si="8" ref="F160:F202">D160*E160</f>
        <v>0</v>
      </c>
      <c r="G160" s="26"/>
      <c r="H160" s="24">
        <f aca="true" t="shared" si="9" ref="H160:H202">F160*G160</f>
        <v>0</v>
      </c>
      <c r="I160" s="24">
        <f aca="true" t="shared" si="10" ref="I160:I204">F160+H160</f>
        <v>0</v>
      </c>
      <c r="J160" s="24"/>
      <c r="K160" s="27"/>
    </row>
    <row r="161" spans="1:11" s="29" customFormat="1" ht="49.5" customHeight="1">
      <c r="A161" s="37">
        <f aca="true" t="shared" si="11" ref="A161:A203">ROW(A130)</f>
        <v>130</v>
      </c>
      <c r="B161" s="15" t="s">
        <v>167</v>
      </c>
      <c r="C161" s="16" t="s">
        <v>102</v>
      </c>
      <c r="D161" s="46">
        <v>2000</v>
      </c>
      <c r="E161" s="25"/>
      <c r="F161" s="24">
        <f t="shared" si="8"/>
        <v>0</v>
      </c>
      <c r="G161" s="26"/>
      <c r="H161" s="24">
        <f t="shared" si="9"/>
        <v>0</v>
      </c>
      <c r="I161" s="24">
        <f t="shared" si="10"/>
        <v>0</v>
      </c>
      <c r="J161" s="24"/>
      <c r="K161" s="27"/>
    </row>
    <row r="162" spans="1:11" s="29" customFormat="1" ht="49.5" customHeight="1">
      <c r="A162" s="37">
        <f t="shared" si="11"/>
        <v>131</v>
      </c>
      <c r="B162" s="10" t="s">
        <v>168</v>
      </c>
      <c r="C162" s="14" t="s">
        <v>102</v>
      </c>
      <c r="D162" s="46">
        <v>3000</v>
      </c>
      <c r="E162" s="25"/>
      <c r="F162" s="24">
        <f t="shared" si="8"/>
        <v>0</v>
      </c>
      <c r="G162" s="26"/>
      <c r="H162" s="24">
        <f t="shared" si="9"/>
        <v>0</v>
      </c>
      <c r="I162" s="24">
        <f t="shared" si="10"/>
        <v>0</v>
      </c>
      <c r="J162" s="24"/>
      <c r="K162" s="27"/>
    </row>
    <row r="163" spans="1:11" s="29" customFormat="1" ht="49.5" customHeight="1">
      <c r="A163" s="37">
        <f t="shared" si="11"/>
        <v>132</v>
      </c>
      <c r="B163" s="10" t="s">
        <v>169</v>
      </c>
      <c r="C163" s="14" t="s">
        <v>102</v>
      </c>
      <c r="D163" s="46">
        <v>30000</v>
      </c>
      <c r="E163" s="25"/>
      <c r="F163" s="24">
        <f t="shared" si="8"/>
        <v>0</v>
      </c>
      <c r="G163" s="26"/>
      <c r="H163" s="24">
        <f t="shared" si="9"/>
        <v>0</v>
      </c>
      <c r="I163" s="24">
        <f t="shared" si="10"/>
        <v>0</v>
      </c>
      <c r="J163" s="24"/>
      <c r="K163" s="27"/>
    </row>
    <row r="164" spans="1:11" s="29" customFormat="1" ht="49.5" customHeight="1">
      <c r="A164" s="37">
        <f t="shared" si="11"/>
        <v>133</v>
      </c>
      <c r="B164" s="15" t="s">
        <v>170</v>
      </c>
      <c r="C164" s="16" t="s">
        <v>102</v>
      </c>
      <c r="D164" s="46">
        <v>20</v>
      </c>
      <c r="E164" s="25"/>
      <c r="F164" s="24">
        <f t="shared" si="8"/>
        <v>0</v>
      </c>
      <c r="G164" s="26"/>
      <c r="H164" s="24">
        <f t="shared" si="9"/>
        <v>0</v>
      </c>
      <c r="I164" s="24">
        <f t="shared" si="10"/>
        <v>0</v>
      </c>
      <c r="J164" s="24"/>
      <c r="K164" s="27"/>
    </row>
    <row r="165" spans="1:11" s="29" customFormat="1" ht="49.5" customHeight="1">
      <c r="A165" s="37">
        <f t="shared" si="11"/>
        <v>134</v>
      </c>
      <c r="B165" s="15" t="s">
        <v>171</v>
      </c>
      <c r="C165" s="16" t="s">
        <v>102</v>
      </c>
      <c r="D165" s="46">
        <v>1500</v>
      </c>
      <c r="E165" s="25"/>
      <c r="F165" s="24">
        <f t="shared" si="8"/>
        <v>0</v>
      </c>
      <c r="G165" s="26"/>
      <c r="H165" s="24">
        <f t="shared" si="9"/>
        <v>0</v>
      </c>
      <c r="I165" s="24">
        <f t="shared" si="10"/>
        <v>0</v>
      </c>
      <c r="J165" s="24"/>
      <c r="K165" s="27"/>
    </row>
    <row r="166" spans="1:11" s="29" customFormat="1" ht="49.5" customHeight="1">
      <c r="A166" s="37">
        <f t="shared" si="11"/>
        <v>135</v>
      </c>
      <c r="B166" s="15" t="s">
        <v>172</v>
      </c>
      <c r="C166" s="16" t="s">
        <v>102</v>
      </c>
      <c r="D166" s="46">
        <v>100</v>
      </c>
      <c r="E166" s="25"/>
      <c r="F166" s="24">
        <f t="shared" si="8"/>
        <v>0</v>
      </c>
      <c r="G166" s="26"/>
      <c r="H166" s="24">
        <f t="shared" si="9"/>
        <v>0</v>
      </c>
      <c r="I166" s="24">
        <f t="shared" si="10"/>
        <v>0</v>
      </c>
      <c r="J166" s="24"/>
      <c r="K166" s="27"/>
    </row>
    <row r="167" spans="1:11" s="29" customFormat="1" ht="49.5" customHeight="1">
      <c r="A167" s="37">
        <f t="shared" si="11"/>
        <v>136</v>
      </c>
      <c r="B167" s="15" t="s">
        <v>173</v>
      </c>
      <c r="C167" s="16" t="s">
        <v>102</v>
      </c>
      <c r="D167" s="46">
        <v>50</v>
      </c>
      <c r="E167" s="25"/>
      <c r="F167" s="24">
        <f t="shared" si="8"/>
        <v>0</v>
      </c>
      <c r="G167" s="26"/>
      <c r="H167" s="24">
        <f t="shared" si="9"/>
        <v>0</v>
      </c>
      <c r="I167" s="24">
        <f t="shared" si="10"/>
        <v>0</v>
      </c>
      <c r="J167" s="24"/>
      <c r="K167" s="27"/>
    </row>
    <row r="168" spans="1:11" s="29" customFormat="1" ht="49.5" customHeight="1">
      <c r="A168" s="37">
        <f t="shared" si="11"/>
        <v>137</v>
      </c>
      <c r="B168" s="15" t="s">
        <v>174</v>
      </c>
      <c r="C168" s="16" t="s">
        <v>102</v>
      </c>
      <c r="D168" s="46">
        <v>350</v>
      </c>
      <c r="E168" s="25"/>
      <c r="F168" s="24">
        <f t="shared" si="8"/>
        <v>0</v>
      </c>
      <c r="G168" s="26"/>
      <c r="H168" s="24">
        <f t="shared" si="9"/>
        <v>0</v>
      </c>
      <c r="I168" s="24">
        <f t="shared" si="10"/>
        <v>0</v>
      </c>
      <c r="J168" s="24"/>
      <c r="K168" s="27"/>
    </row>
    <row r="169" spans="1:11" s="29" customFormat="1" ht="49.5" customHeight="1">
      <c r="A169" s="37">
        <f t="shared" si="11"/>
        <v>138</v>
      </c>
      <c r="B169" s="10" t="s">
        <v>175</v>
      </c>
      <c r="C169" s="14" t="s">
        <v>102</v>
      </c>
      <c r="D169" s="46">
        <v>4000</v>
      </c>
      <c r="E169" s="25"/>
      <c r="F169" s="24">
        <f t="shared" si="8"/>
        <v>0</v>
      </c>
      <c r="G169" s="26"/>
      <c r="H169" s="24">
        <f t="shared" si="9"/>
        <v>0</v>
      </c>
      <c r="I169" s="24">
        <f t="shared" si="10"/>
        <v>0</v>
      </c>
      <c r="J169" s="24"/>
      <c r="K169" s="27"/>
    </row>
    <row r="170" spans="1:11" s="29" customFormat="1" ht="49.5" customHeight="1">
      <c r="A170" s="37">
        <f t="shared" si="11"/>
        <v>139</v>
      </c>
      <c r="B170" s="10" t="s">
        <v>176</v>
      </c>
      <c r="C170" s="14" t="s">
        <v>102</v>
      </c>
      <c r="D170" s="46">
        <v>800</v>
      </c>
      <c r="E170" s="25"/>
      <c r="F170" s="24">
        <f t="shared" si="8"/>
        <v>0</v>
      </c>
      <c r="G170" s="26"/>
      <c r="H170" s="24">
        <f t="shared" si="9"/>
        <v>0</v>
      </c>
      <c r="I170" s="24">
        <f t="shared" si="10"/>
        <v>0</v>
      </c>
      <c r="J170" s="24"/>
      <c r="K170" s="27"/>
    </row>
    <row r="171" spans="1:11" s="29" customFormat="1" ht="49.5" customHeight="1">
      <c r="A171" s="37">
        <f t="shared" si="11"/>
        <v>140</v>
      </c>
      <c r="B171" s="15" t="s">
        <v>177</v>
      </c>
      <c r="C171" s="16" t="s">
        <v>102</v>
      </c>
      <c r="D171" s="46">
        <v>200</v>
      </c>
      <c r="E171" s="25"/>
      <c r="F171" s="24">
        <f t="shared" si="8"/>
        <v>0</v>
      </c>
      <c r="G171" s="26"/>
      <c r="H171" s="24">
        <f t="shared" si="9"/>
        <v>0</v>
      </c>
      <c r="I171" s="24">
        <f t="shared" si="10"/>
        <v>0</v>
      </c>
      <c r="J171" s="24"/>
      <c r="K171" s="27"/>
    </row>
    <row r="172" spans="1:11" s="29" customFormat="1" ht="49.5" customHeight="1">
      <c r="A172" s="37">
        <f t="shared" si="11"/>
        <v>141</v>
      </c>
      <c r="B172" s="15" t="s">
        <v>178</v>
      </c>
      <c r="C172" s="16" t="s">
        <v>102</v>
      </c>
      <c r="D172" s="46">
        <v>550</v>
      </c>
      <c r="E172" s="25"/>
      <c r="F172" s="24">
        <f t="shared" si="8"/>
        <v>0</v>
      </c>
      <c r="G172" s="26"/>
      <c r="H172" s="24">
        <f t="shared" si="9"/>
        <v>0</v>
      </c>
      <c r="I172" s="24">
        <f t="shared" si="10"/>
        <v>0</v>
      </c>
      <c r="J172" s="24"/>
      <c r="K172" s="27"/>
    </row>
    <row r="173" spans="1:11" s="29" customFormat="1" ht="49.5" customHeight="1">
      <c r="A173" s="37">
        <f t="shared" si="11"/>
        <v>142</v>
      </c>
      <c r="B173" s="15" t="s">
        <v>179</v>
      </c>
      <c r="C173" s="16" t="s">
        <v>102</v>
      </c>
      <c r="D173" s="46">
        <v>100</v>
      </c>
      <c r="E173" s="25"/>
      <c r="F173" s="24">
        <f t="shared" si="8"/>
        <v>0</v>
      </c>
      <c r="G173" s="26"/>
      <c r="H173" s="24">
        <f t="shared" si="9"/>
        <v>0</v>
      </c>
      <c r="I173" s="24">
        <f t="shared" si="10"/>
        <v>0</v>
      </c>
      <c r="J173" s="24"/>
      <c r="K173" s="27"/>
    </row>
    <row r="174" spans="1:11" s="29" customFormat="1" ht="49.5" customHeight="1">
      <c r="A174" s="37">
        <f t="shared" si="11"/>
        <v>143</v>
      </c>
      <c r="B174" s="15" t="s">
        <v>180</v>
      </c>
      <c r="C174" s="16" t="s">
        <v>102</v>
      </c>
      <c r="D174" s="46">
        <v>150</v>
      </c>
      <c r="E174" s="25"/>
      <c r="F174" s="24">
        <f t="shared" si="8"/>
        <v>0</v>
      </c>
      <c r="G174" s="26"/>
      <c r="H174" s="24">
        <f t="shared" si="9"/>
        <v>0</v>
      </c>
      <c r="I174" s="24">
        <f t="shared" si="10"/>
        <v>0</v>
      </c>
      <c r="J174" s="24"/>
      <c r="K174" s="27"/>
    </row>
    <row r="175" spans="1:11" s="29" customFormat="1" ht="49.5" customHeight="1">
      <c r="A175" s="37">
        <f t="shared" si="11"/>
        <v>144</v>
      </c>
      <c r="B175" s="15" t="s">
        <v>181</v>
      </c>
      <c r="C175" s="16" t="s">
        <v>102</v>
      </c>
      <c r="D175" s="46">
        <v>400</v>
      </c>
      <c r="E175" s="25"/>
      <c r="F175" s="24">
        <f t="shared" si="8"/>
        <v>0</v>
      </c>
      <c r="G175" s="26"/>
      <c r="H175" s="24">
        <f t="shared" si="9"/>
        <v>0</v>
      </c>
      <c r="I175" s="24">
        <f t="shared" si="10"/>
        <v>0</v>
      </c>
      <c r="J175" s="24"/>
      <c r="K175" s="27"/>
    </row>
    <row r="176" spans="1:11" s="29" customFormat="1" ht="49.5" customHeight="1">
      <c r="A176" s="37">
        <f t="shared" si="11"/>
        <v>145</v>
      </c>
      <c r="B176" s="15" t="s">
        <v>182</v>
      </c>
      <c r="C176" s="16" t="s">
        <v>102</v>
      </c>
      <c r="D176" s="46">
        <v>50</v>
      </c>
      <c r="E176" s="25"/>
      <c r="F176" s="24">
        <f t="shared" si="8"/>
        <v>0</v>
      </c>
      <c r="G176" s="26"/>
      <c r="H176" s="24">
        <f t="shared" si="9"/>
        <v>0</v>
      </c>
      <c r="I176" s="24">
        <f t="shared" si="10"/>
        <v>0</v>
      </c>
      <c r="J176" s="24"/>
      <c r="K176" s="27"/>
    </row>
    <row r="177" spans="1:11" s="29" customFormat="1" ht="49.5" customHeight="1">
      <c r="A177" s="37">
        <f t="shared" si="11"/>
        <v>146</v>
      </c>
      <c r="B177" s="15" t="s">
        <v>183</v>
      </c>
      <c r="C177" s="16" t="s">
        <v>102</v>
      </c>
      <c r="D177" s="46">
        <v>100</v>
      </c>
      <c r="E177" s="25"/>
      <c r="F177" s="24">
        <f t="shared" si="8"/>
        <v>0</v>
      </c>
      <c r="G177" s="26"/>
      <c r="H177" s="24">
        <f t="shared" si="9"/>
        <v>0</v>
      </c>
      <c r="I177" s="24">
        <f t="shared" si="10"/>
        <v>0</v>
      </c>
      <c r="J177" s="24"/>
      <c r="K177" s="27"/>
    </row>
    <row r="178" spans="1:11" s="29" customFormat="1" ht="49.5" customHeight="1">
      <c r="A178" s="37">
        <f t="shared" si="11"/>
        <v>147</v>
      </c>
      <c r="B178" s="15" t="s">
        <v>184</v>
      </c>
      <c r="C178" s="16" t="s">
        <v>102</v>
      </c>
      <c r="D178" s="46">
        <v>1000</v>
      </c>
      <c r="E178" s="25"/>
      <c r="F178" s="24">
        <f t="shared" si="8"/>
        <v>0</v>
      </c>
      <c r="G178" s="26"/>
      <c r="H178" s="24">
        <f t="shared" si="9"/>
        <v>0</v>
      </c>
      <c r="I178" s="24">
        <f t="shared" si="10"/>
        <v>0</v>
      </c>
      <c r="J178" s="24"/>
      <c r="K178" s="27"/>
    </row>
    <row r="179" spans="1:11" s="29" customFormat="1" ht="49.5" customHeight="1">
      <c r="A179" s="37">
        <f t="shared" si="11"/>
        <v>148</v>
      </c>
      <c r="B179" s="15" t="s">
        <v>185</v>
      </c>
      <c r="C179" s="16" t="s">
        <v>102</v>
      </c>
      <c r="D179" s="46">
        <v>1000</v>
      </c>
      <c r="E179" s="25"/>
      <c r="F179" s="24">
        <f t="shared" si="8"/>
        <v>0</v>
      </c>
      <c r="G179" s="26"/>
      <c r="H179" s="24">
        <f t="shared" si="9"/>
        <v>0</v>
      </c>
      <c r="I179" s="24">
        <f t="shared" si="10"/>
        <v>0</v>
      </c>
      <c r="J179" s="24"/>
      <c r="K179" s="27"/>
    </row>
    <row r="180" spans="1:11" s="29" customFormat="1" ht="49.5" customHeight="1">
      <c r="A180" s="37">
        <f t="shared" si="11"/>
        <v>149</v>
      </c>
      <c r="B180" s="15" t="s">
        <v>186</v>
      </c>
      <c r="C180" s="16" t="s">
        <v>102</v>
      </c>
      <c r="D180" s="46">
        <v>400</v>
      </c>
      <c r="E180" s="25"/>
      <c r="F180" s="24">
        <f t="shared" si="8"/>
        <v>0</v>
      </c>
      <c r="G180" s="26"/>
      <c r="H180" s="24">
        <f t="shared" si="9"/>
        <v>0</v>
      </c>
      <c r="I180" s="24">
        <f t="shared" si="10"/>
        <v>0</v>
      </c>
      <c r="J180" s="24"/>
      <c r="K180" s="27"/>
    </row>
    <row r="181" spans="1:11" s="29" customFormat="1" ht="49.5" customHeight="1">
      <c r="A181" s="37">
        <f t="shared" si="11"/>
        <v>150</v>
      </c>
      <c r="B181" s="15" t="s">
        <v>187</v>
      </c>
      <c r="C181" s="16" t="s">
        <v>102</v>
      </c>
      <c r="D181" s="46">
        <v>60</v>
      </c>
      <c r="E181" s="25"/>
      <c r="F181" s="24">
        <f t="shared" si="8"/>
        <v>0</v>
      </c>
      <c r="G181" s="26"/>
      <c r="H181" s="24">
        <f t="shared" si="9"/>
        <v>0</v>
      </c>
      <c r="I181" s="24">
        <f t="shared" si="10"/>
        <v>0</v>
      </c>
      <c r="J181" s="24"/>
      <c r="K181" s="27"/>
    </row>
    <row r="182" spans="1:11" s="29" customFormat="1" ht="49.5" customHeight="1">
      <c r="A182" s="37">
        <f t="shared" si="11"/>
        <v>151</v>
      </c>
      <c r="B182" s="15" t="s">
        <v>204</v>
      </c>
      <c r="C182" s="16" t="s">
        <v>102</v>
      </c>
      <c r="D182" s="46">
        <v>700</v>
      </c>
      <c r="E182" s="25"/>
      <c r="F182" s="24">
        <f t="shared" si="8"/>
        <v>0</v>
      </c>
      <c r="G182" s="26"/>
      <c r="H182" s="24">
        <f t="shared" si="9"/>
        <v>0</v>
      </c>
      <c r="I182" s="24">
        <f t="shared" si="10"/>
        <v>0</v>
      </c>
      <c r="J182" s="24"/>
      <c r="K182" s="27"/>
    </row>
    <row r="183" spans="1:11" s="29" customFormat="1" ht="49.5" customHeight="1">
      <c r="A183" s="37">
        <f t="shared" si="11"/>
        <v>152</v>
      </c>
      <c r="B183" s="15" t="s">
        <v>188</v>
      </c>
      <c r="C183" s="16" t="s">
        <v>102</v>
      </c>
      <c r="D183" s="46">
        <v>500</v>
      </c>
      <c r="E183" s="25"/>
      <c r="F183" s="24">
        <f t="shared" si="8"/>
        <v>0</v>
      </c>
      <c r="G183" s="26"/>
      <c r="H183" s="24">
        <f t="shared" si="9"/>
        <v>0</v>
      </c>
      <c r="I183" s="24">
        <f t="shared" si="10"/>
        <v>0</v>
      </c>
      <c r="J183" s="24"/>
      <c r="K183" s="27"/>
    </row>
    <row r="184" spans="1:11" s="29" customFormat="1" ht="49.5" customHeight="1">
      <c r="A184" s="37">
        <f t="shared" si="11"/>
        <v>153</v>
      </c>
      <c r="B184" s="15" t="s">
        <v>189</v>
      </c>
      <c r="C184" s="16" t="s">
        <v>102</v>
      </c>
      <c r="D184" s="46">
        <v>300</v>
      </c>
      <c r="E184" s="25"/>
      <c r="F184" s="24">
        <f t="shared" si="8"/>
        <v>0</v>
      </c>
      <c r="G184" s="26"/>
      <c r="H184" s="24">
        <f t="shared" si="9"/>
        <v>0</v>
      </c>
      <c r="I184" s="24">
        <f t="shared" si="10"/>
        <v>0</v>
      </c>
      <c r="J184" s="24"/>
      <c r="K184" s="27"/>
    </row>
    <row r="185" spans="1:11" s="29" customFormat="1" ht="49.5" customHeight="1">
      <c r="A185" s="37">
        <f t="shared" si="11"/>
        <v>154</v>
      </c>
      <c r="B185" s="10" t="s">
        <v>190</v>
      </c>
      <c r="C185" s="16" t="s">
        <v>102</v>
      </c>
      <c r="D185" s="46">
        <v>2000</v>
      </c>
      <c r="E185" s="25"/>
      <c r="F185" s="24">
        <f t="shared" si="8"/>
        <v>0</v>
      </c>
      <c r="G185" s="26"/>
      <c r="H185" s="24">
        <f t="shared" si="9"/>
        <v>0</v>
      </c>
      <c r="I185" s="24">
        <f t="shared" si="10"/>
        <v>0</v>
      </c>
      <c r="J185" s="24"/>
      <c r="K185" s="27"/>
    </row>
    <row r="186" spans="1:11" s="29" customFormat="1" ht="49.5" customHeight="1">
      <c r="A186" s="37">
        <f t="shared" si="11"/>
        <v>155</v>
      </c>
      <c r="B186" s="15" t="s">
        <v>87</v>
      </c>
      <c r="C186" s="16" t="s">
        <v>0</v>
      </c>
      <c r="D186" s="46">
        <v>5</v>
      </c>
      <c r="E186" s="25"/>
      <c r="F186" s="24">
        <f t="shared" si="8"/>
        <v>0</v>
      </c>
      <c r="G186" s="26"/>
      <c r="H186" s="24">
        <f t="shared" si="9"/>
        <v>0</v>
      </c>
      <c r="I186" s="24">
        <f t="shared" si="10"/>
        <v>0</v>
      </c>
      <c r="J186" s="24"/>
      <c r="K186" s="27"/>
    </row>
    <row r="187" spans="1:11" s="29" customFormat="1" ht="49.5" customHeight="1">
      <c r="A187" s="37">
        <f t="shared" si="11"/>
        <v>156</v>
      </c>
      <c r="B187" s="15" t="s">
        <v>88</v>
      </c>
      <c r="C187" s="16" t="s">
        <v>0</v>
      </c>
      <c r="D187" s="46">
        <v>5</v>
      </c>
      <c r="E187" s="25"/>
      <c r="F187" s="24">
        <f t="shared" si="8"/>
        <v>0</v>
      </c>
      <c r="G187" s="26"/>
      <c r="H187" s="24">
        <f t="shared" si="9"/>
        <v>0</v>
      </c>
      <c r="I187" s="24">
        <f t="shared" si="10"/>
        <v>0</v>
      </c>
      <c r="J187" s="24"/>
      <c r="K187" s="27"/>
    </row>
    <row r="188" spans="1:11" s="29" customFormat="1" ht="49.5" customHeight="1">
      <c r="A188" s="37">
        <f t="shared" si="11"/>
        <v>157</v>
      </c>
      <c r="B188" s="10" t="s">
        <v>89</v>
      </c>
      <c r="C188" s="14" t="s">
        <v>100</v>
      </c>
      <c r="D188" s="46">
        <v>10</v>
      </c>
      <c r="E188" s="25"/>
      <c r="F188" s="24">
        <f t="shared" si="8"/>
        <v>0</v>
      </c>
      <c r="G188" s="26"/>
      <c r="H188" s="24">
        <f t="shared" si="9"/>
        <v>0</v>
      </c>
      <c r="I188" s="24">
        <f t="shared" si="10"/>
        <v>0</v>
      </c>
      <c r="J188" s="24"/>
      <c r="K188" s="27"/>
    </row>
    <row r="189" spans="1:11" s="29" customFormat="1" ht="49.5" customHeight="1">
      <c r="A189" s="37">
        <f t="shared" si="11"/>
        <v>158</v>
      </c>
      <c r="B189" s="10" t="s">
        <v>128</v>
      </c>
      <c r="C189" s="14" t="s">
        <v>132</v>
      </c>
      <c r="D189" s="46">
        <v>2</v>
      </c>
      <c r="E189" s="25"/>
      <c r="F189" s="24">
        <f t="shared" si="8"/>
        <v>0</v>
      </c>
      <c r="G189" s="26"/>
      <c r="H189" s="24">
        <f>F189*G189</f>
        <v>0</v>
      </c>
      <c r="I189" s="24">
        <f t="shared" si="10"/>
        <v>0</v>
      </c>
      <c r="J189" s="24"/>
      <c r="K189" s="27"/>
    </row>
    <row r="190" spans="1:11" s="29" customFormat="1" ht="49.5" customHeight="1">
      <c r="A190" s="37">
        <f t="shared" si="11"/>
        <v>159</v>
      </c>
      <c r="B190" s="10" t="s">
        <v>90</v>
      </c>
      <c r="C190" s="14" t="s">
        <v>100</v>
      </c>
      <c r="D190" s="46">
        <v>150</v>
      </c>
      <c r="E190" s="25"/>
      <c r="F190" s="24">
        <f t="shared" si="8"/>
        <v>0</v>
      </c>
      <c r="G190" s="26"/>
      <c r="H190" s="24">
        <f t="shared" si="9"/>
        <v>0</v>
      </c>
      <c r="I190" s="24">
        <f t="shared" si="10"/>
        <v>0</v>
      </c>
      <c r="J190" s="24"/>
      <c r="K190" s="27"/>
    </row>
    <row r="191" spans="1:11" s="29" customFormat="1" ht="49.5" customHeight="1">
      <c r="A191" s="37">
        <f t="shared" si="11"/>
        <v>160</v>
      </c>
      <c r="B191" s="15" t="s">
        <v>91</v>
      </c>
      <c r="C191" s="16" t="s">
        <v>0</v>
      </c>
      <c r="D191" s="46">
        <v>20</v>
      </c>
      <c r="E191" s="25"/>
      <c r="F191" s="24">
        <f t="shared" si="8"/>
        <v>0</v>
      </c>
      <c r="G191" s="26"/>
      <c r="H191" s="24">
        <f t="shared" si="9"/>
        <v>0</v>
      </c>
      <c r="I191" s="24">
        <f t="shared" si="10"/>
        <v>0</v>
      </c>
      <c r="J191" s="24"/>
      <c r="K191" s="27"/>
    </row>
    <row r="192" spans="1:11" s="29" customFormat="1" ht="49.5" customHeight="1">
      <c r="A192" s="37">
        <f t="shared" si="11"/>
        <v>161</v>
      </c>
      <c r="B192" s="15" t="s">
        <v>92</v>
      </c>
      <c r="C192" s="16" t="s">
        <v>0</v>
      </c>
      <c r="D192" s="46">
        <v>50</v>
      </c>
      <c r="E192" s="25"/>
      <c r="F192" s="24">
        <f t="shared" si="8"/>
        <v>0</v>
      </c>
      <c r="G192" s="26"/>
      <c r="H192" s="24">
        <f t="shared" si="9"/>
        <v>0</v>
      </c>
      <c r="I192" s="24">
        <f t="shared" si="10"/>
        <v>0</v>
      </c>
      <c r="J192" s="24"/>
      <c r="K192" s="27"/>
    </row>
    <row r="193" spans="1:11" s="29" customFormat="1" ht="49.5" customHeight="1">
      <c r="A193" s="37">
        <f t="shared" si="11"/>
        <v>162</v>
      </c>
      <c r="B193" s="10" t="s">
        <v>93</v>
      </c>
      <c r="C193" s="14" t="s">
        <v>100</v>
      </c>
      <c r="D193" s="46">
        <v>10</v>
      </c>
      <c r="E193" s="25"/>
      <c r="F193" s="24">
        <f t="shared" si="8"/>
        <v>0</v>
      </c>
      <c r="G193" s="26"/>
      <c r="H193" s="24">
        <f t="shared" si="9"/>
        <v>0</v>
      </c>
      <c r="I193" s="24">
        <f t="shared" si="10"/>
        <v>0</v>
      </c>
      <c r="J193" s="24"/>
      <c r="K193" s="27"/>
    </row>
    <row r="194" spans="1:11" s="29" customFormat="1" ht="49.5" customHeight="1">
      <c r="A194" s="37">
        <f t="shared" si="11"/>
        <v>163</v>
      </c>
      <c r="B194" s="10" t="s">
        <v>94</v>
      </c>
      <c r="C194" s="14" t="s">
        <v>102</v>
      </c>
      <c r="D194" s="46">
        <v>500</v>
      </c>
      <c r="E194" s="25"/>
      <c r="F194" s="24">
        <f t="shared" si="8"/>
        <v>0</v>
      </c>
      <c r="G194" s="26"/>
      <c r="H194" s="24">
        <f t="shared" si="9"/>
        <v>0</v>
      </c>
      <c r="I194" s="24">
        <f t="shared" si="10"/>
        <v>0</v>
      </c>
      <c r="J194" s="24"/>
      <c r="K194" s="27"/>
    </row>
    <row r="195" spans="1:11" s="29" customFormat="1" ht="49.5" customHeight="1">
      <c r="A195" s="37">
        <f t="shared" si="11"/>
        <v>164</v>
      </c>
      <c r="B195" s="10" t="s">
        <v>129</v>
      </c>
      <c r="C195" s="14" t="s">
        <v>0</v>
      </c>
      <c r="D195" s="46">
        <v>8</v>
      </c>
      <c r="E195" s="25"/>
      <c r="F195" s="24">
        <f t="shared" si="8"/>
        <v>0</v>
      </c>
      <c r="G195" s="26"/>
      <c r="H195" s="24">
        <f>F195*G195</f>
        <v>0</v>
      </c>
      <c r="I195" s="24">
        <f t="shared" si="10"/>
        <v>0</v>
      </c>
      <c r="J195" s="24"/>
      <c r="K195" s="27"/>
    </row>
    <row r="196" spans="1:11" s="29" customFormat="1" ht="49.5" customHeight="1">
      <c r="A196" s="37">
        <f t="shared" si="11"/>
        <v>165</v>
      </c>
      <c r="B196" s="10" t="s">
        <v>130</v>
      </c>
      <c r="C196" s="14" t="s">
        <v>101</v>
      </c>
      <c r="D196" s="46">
        <v>2</v>
      </c>
      <c r="E196" s="25"/>
      <c r="F196" s="24">
        <f t="shared" si="8"/>
        <v>0</v>
      </c>
      <c r="G196" s="26"/>
      <c r="H196" s="24">
        <f>F196*G196</f>
        <v>0</v>
      </c>
      <c r="I196" s="24">
        <f t="shared" si="10"/>
        <v>0</v>
      </c>
      <c r="J196" s="24"/>
      <c r="K196" s="27"/>
    </row>
    <row r="197" spans="1:11" s="29" customFormat="1" ht="49.5" customHeight="1">
      <c r="A197" s="37">
        <f t="shared" si="11"/>
        <v>166</v>
      </c>
      <c r="B197" s="10" t="s">
        <v>95</v>
      </c>
      <c r="C197" s="14" t="s">
        <v>0</v>
      </c>
      <c r="D197" s="46">
        <v>2</v>
      </c>
      <c r="E197" s="25"/>
      <c r="F197" s="24">
        <f t="shared" si="8"/>
        <v>0</v>
      </c>
      <c r="G197" s="26"/>
      <c r="H197" s="24">
        <f t="shared" si="9"/>
        <v>0</v>
      </c>
      <c r="I197" s="24">
        <f t="shared" si="10"/>
        <v>0</v>
      </c>
      <c r="J197" s="24"/>
      <c r="K197" s="27"/>
    </row>
    <row r="198" spans="1:11" s="29" customFormat="1" ht="49.5" customHeight="1">
      <c r="A198" s="37">
        <f t="shared" si="11"/>
        <v>167</v>
      </c>
      <c r="B198" s="10" t="s">
        <v>96</v>
      </c>
      <c r="C198" s="14" t="s">
        <v>0</v>
      </c>
      <c r="D198" s="46">
        <v>2</v>
      </c>
      <c r="E198" s="25"/>
      <c r="F198" s="24">
        <f t="shared" si="8"/>
        <v>0</v>
      </c>
      <c r="G198" s="26"/>
      <c r="H198" s="24">
        <f t="shared" si="9"/>
        <v>0</v>
      </c>
      <c r="I198" s="24">
        <f t="shared" si="10"/>
        <v>0</v>
      </c>
      <c r="J198" s="24"/>
      <c r="K198" s="27"/>
    </row>
    <row r="199" spans="1:11" s="29" customFormat="1" ht="49.5" customHeight="1">
      <c r="A199" s="37">
        <f t="shared" si="11"/>
        <v>168</v>
      </c>
      <c r="B199" s="10" t="s">
        <v>97</v>
      </c>
      <c r="C199" s="14" t="s">
        <v>0</v>
      </c>
      <c r="D199" s="46">
        <v>2</v>
      </c>
      <c r="E199" s="25"/>
      <c r="F199" s="24">
        <f t="shared" si="8"/>
        <v>0</v>
      </c>
      <c r="G199" s="26"/>
      <c r="H199" s="24">
        <f t="shared" si="9"/>
        <v>0</v>
      </c>
      <c r="I199" s="24">
        <f t="shared" si="10"/>
        <v>0</v>
      </c>
      <c r="J199" s="24"/>
      <c r="K199" s="27"/>
    </row>
    <row r="200" spans="1:11" s="29" customFormat="1" ht="49.5" customHeight="1">
      <c r="A200" s="37">
        <f t="shared" si="11"/>
        <v>169</v>
      </c>
      <c r="B200" s="10" t="s">
        <v>98</v>
      </c>
      <c r="C200" s="14" t="s">
        <v>0</v>
      </c>
      <c r="D200" s="46">
        <v>4</v>
      </c>
      <c r="E200" s="25"/>
      <c r="F200" s="24">
        <f t="shared" si="8"/>
        <v>0</v>
      </c>
      <c r="G200" s="26"/>
      <c r="H200" s="24">
        <f t="shared" si="9"/>
        <v>0</v>
      </c>
      <c r="I200" s="24">
        <f t="shared" si="10"/>
        <v>0</v>
      </c>
      <c r="J200" s="24"/>
      <c r="K200" s="27"/>
    </row>
    <row r="201" spans="1:11" s="29" customFormat="1" ht="49.5" customHeight="1">
      <c r="A201" s="37">
        <f t="shared" si="11"/>
        <v>170</v>
      </c>
      <c r="B201" s="10" t="s">
        <v>99</v>
      </c>
      <c r="C201" s="14" t="s">
        <v>0</v>
      </c>
      <c r="D201" s="46">
        <v>4</v>
      </c>
      <c r="E201" s="25"/>
      <c r="F201" s="24">
        <f t="shared" si="8"/>
        <v>0</v>
      </c>
      <c r="G201" s="26"/>
      <c r="H201" s="24">
        <f t="shared" si="9"/>
        <v>0</v>
      </c>
      <c r="I201" s="24">
        <f t="shared" si="10"/>
        <v>0</v>
      </c>
      <c r="J201" s="24"/>
      <c r="K201" s="27"/>
    </row>
    <row r="202" spans="1:11" s="29" customFormat="1" ht="49.5" customHeight="1">
      <c r="A202" s="37">
        <f t="shared" si="11"/>
        <v>171</v>
      </c>
      <c r="B202" s="10" t="s">
        <v>104</v>
      </c>
      <c r="C202" s="14" t="s">
        <v>0</v>
      </c>
      <c r="D202" s="46">
        <v>60</v>
      </c>
      <c r="E202" s="25"/>
      <c r="F202" s="24">
        <f t="shared" si="8"/>
        <v>0</v>
      </c>
      <c r="G202" s="26"/>
      <c r="H202" s="24">
        <f t="shared" si="9"/>
        <v>0</v>
      </c>
      <c r="I202" s="24">
        <f t="shared" si="10"/>
        <v>0</v>
      </c>
      <c r="J202" s="24"/>
      <c r="K202" s="27"/>
    </row>
    <row r="203" spans="1:11" s="29" customFormat="1" ht="49.5" customHeight="1">
      <c r="A203" s="37">
        <f t="shared" si="11"/>
        <v>172</v>
      </c>
      <c r="B203" s="10" t="s">
        <v>197</v>
      </c>
      <c r="C203" s="14" t="s">
        <v>0</v>
      </c>
      <c r="D203" s="46">
        <v>5</v>
      </c>
      <c r="E203" s="25"/>
      <c r="F203" s="24">
        <f>D203*E203</f>
        <v>0</v>
      </c>
      <c r="G203" s="26"/>
      <c r="H203" s="24">
        <f>F203*G203</f>
        <v>0</v>
      </c>
      <c r="I203" s="24">
        <f>F203+H203</f>
        <v>0</v>
      </c>
      <c r="J203" s="24"/>
      <c r="K203" s="27"/>
    </row>
    <row r="204" spans="1:11" s="29" customFormat="1" ht="34.5" customHeight="1">
      <c r="A204" s="30"/>
      <c r="B204" s="31"/>
      <c r="C204" s="32"/>
      <c r="D204" s="33"/>
      <c r="E204" s="31"/>
      <c r="F204" s="34">
        <f>SUM(F32:F202)</f>
        <v>0</v>
      </c>
      <c r="G204" s="35"/>
      <c r="H204" s="34">
        <f>SUM(H32:H202)</f>
        <v>0</v>
      </c>
      <c r="I204" s="36">
        <f t="shared" si="10"/>
        <v>0</v>
      </c>
      <c r="J204" s="41"/>
      <c r="K204" s="32"/>
    </row>
    <row r="205" spans="1:11" s="29" customFormat="1" ht="47.25" customHeight="1">
      <c r="A205" s="21"/>
      <c r="B205" s="17"/>
      <c r="C205" s="17"/>
      <c r="D205" s="17"/>
      <c r="E205" s="17"/>
      <c r="F205" s="22" t="s">
        <v>106</v>
      </c>
      <c r="G205" s="21"/>
      <c r="H205" s="22" t="s">
        <v>114</v>
      </c>
      <c r="I205" s="40" t="s">
        <v>107</v>
      </c>
      <c r="J205" s="42"/>
      <c r="K205" s="17"/>
    </row>
    <row r="206" spans="1:11" s="29" customFormat="1" ht="34.5" customHeight="1">
      <c r="A206" s="21"/>
      <c r="B206" s="17"/>
      <c r="C206" s="17"/>
      <c r="D206" s="17"/>
      <c r="E206" s="17"/>
      <c r="F206" s="38"/>
      <c r="G206" s="39"/>
      <c r="H206" s="38"/>
      <c r="I206" s="38"/>
      <c r="J206" s="38"/>
      <c r="K206" s="17"/>
    </row>
    <row r="207" spans="1:11" s="18" customFormat="1" ht="15.75">
      <c r="A207" s="2"/>
      <c r="B207" s="1"/>
      <c r="C207" s="1"/>
      <c r="D207" s="1"/>
      <c r="E207" s="1"/>
      <c r="F207" s="1"/>
      <c r="G207" s="2"/>
      <c r="H207" s="1"/>
      <c r="I207" s="1"/>
      <c r="J207" s="1"/>
      <c r="K207" s="1"/>
    </row>
    <row r="208" spans="1:3" ht="15.75">
      <c r="A208" s="49" t="s">
        <v>122</v>
      </c>
      <c r="B208" s="49"/>
      <c r="C208" s="49"/>
    </row>
    <row r="211" spans="9:11" ht="15.75">
      <c r="I211" s="47" t="s">
        <v>119</v>
      </c>
      <c r="J211" s="48"/>
      <c r="K211" s="48"/>
    </row>
    <row r="212" spans="9:11" ht="42.75" customHeight="1">
      <c r="I212" s="47" t="s">
        <v>120</v>
      </c>
      <c r="J212" s="48"/>
      <c r="K212" s="48"/>
    </row>
    <row r="213" ht="15.75">
      <c r="H213" s="44" t="s">
        <v>121</v>
      </c>
    </row>
    <row r="214" spans="9:11" ht="15.75">
      <c r="I214" s="43"/>
      <c r="J214" s="43"/>
      <c r="K214" s="43"/>
    </row>
  </sheetData>
  <sheetProtection/>
  <mergeCells count="9">
    <mergeCell ref="I211:K211"/>
    <mergeCell ref="I212:K212"/>
    <mergeCell ref="A208:C208"/>
    <mergeCell ref="A15:K15"/>
    <mergeCell ref="A17:K17"/>
    <mergeCell ref="A23:G23"/>
    <mergeCell ref="A19:K19"/>
    <mergeCell ref="A21:K21"/>
    <mergeCell ref="A30:K30"/>
  </mergeCells>
  <printOptions/>
  <pageMargins left="0.5905511811023623" right="0.5905511811023623" top="0.5905511811023623" bottom="0.4724409448818898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rm225</dc:creator>
  <cp:keywords/>
  <dc:description/>
  <cp:lastModifiedBy>Brankica Antolković / UZOP</cp:lastModifiedBy>
  <cp:lastPrinted>2021-11-15T13:36:08Z</cp:lastPrinted>
  <dcterms:created xsi:type="dcterms:W3CDTF">2016-06-10T09:07:27Z</dcterms:created>
  <dcterms:modified xsi:type="dcterms:W3CDTF">2021-11-16T17:32:57Z</dcterms:modified>
  <cp:category/>
  <cp:version/>
  <cp:contentType/>
  <cp:contentStatus/>
</cp:coreProperties>
</file>