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list 1" sheetId="1" r:id="rId1"/>
  </sheets>
  <externalReferences>
    <externalReference r:id="rId4"/>
  </externalReferences>
  <definedNames>
    <definedName name="__Q_">'[1]Sheet1 (2)'!#REF!</definedName>
    <definedName name="Header">#REF!</definedName>
  </definedNames>
  <calcPr fullCalcOnLoad="1"/>
</workbook>
</file>

<file path=xl/sharedStrings.xml><?xml version="1.0" encoding="utf-8"?>
<sst xmlns="http://schemas.openxmlformats.org/spreadsheetml/2006/main" count="379" uniqueCount="208">
  <si>
    <t>kg</t>
  </si>
  <si>
    <t>Rbr</t>
  </si>
  <si>
    <t>Naziv</t>
  </si>
  <si>
    <t>Stopa PDV</t>
  </si>
  <si>
    <t>Jedinica mjere</t>
  </si>
  <si>
    <t>Mješavina za krumpirovo tijesto, 5000g</t>
  </si>
  <si>
    <t>Dodatak jelima - kombinacija začina i min. 15,5% sušenog povrća, 1000g</t>
  </si>
  <si>
    <t>Šećer smeđi, 500-1000g</t>
  </si>
  <si>
    <t>Šećer bijeli,  kristal, 1000g</t>
  </si>
  <si>
    <t>Šećer u prahu, pakiranje 500g</t>
  </si>
  <si>
    <t>Sol kamena, 1000g</t>
  </si>
  <si>
    <t>Sol morska krupna, 1000g</t>
  </si>
  <si>
    <t>Sol morska sitna, 1000g</t>
  </si>
  <si>
    <t>Riža, srednje dugo zrno, polirana, 1000g</t>
  </si>
  <si>
    <t>Heljdina kaša, 500-1000g</t>
  </si>
  <si>
    <t>Ječmena kaša, 1000g</t>
  </si>
  <si>
    <t>Senf, u staklenki, 600-700g</t>
  </si>
  <si>
    <t>Kavijar 100g</t>
  </si>
  <si>
    <t>Tuna komadi u biljnom ulju, konzerva, 1500-1800g</t>
  </si>
  <si>
    <t>Pašteta pileća 50g</t>
  </si>
  <si>
    <t>Pašteta jetrena 50g</t>
  </si>
  <si>
    <t>Pašteta čajna 50g</t>
  </si>
  <si>
    <t>Ketchup blagi, 1000g</t>
  </si>
  <si>
    <t>Ocat alkoholni, 9%, pakiranje 5l</t>
  </si>
  <si>
    <t>Ocat aceto balsamico, pakiranje 0,5l</t>
  </si>
  <si>
    <t>Ocat vinski, 1l</t>
  </si>
  <si>
    <t>Ocat jabučni, 1l</t>
  </si>
  <si>
    <t>Desertni preljev, čokolada 800-1000ml</t>
  </si>
  <si>
    <t xml:space="preserve">Čokoladne mrvice, pakiranje 100 g </t>
  </si>
  <si>
    <t>Čokolada u prahu, 200g</t>
  </si>
  <si>
    <t>Čokoladni krem namaz, min. 13% lješnjaka, 700-800g</t>
  </si>
  <si>
    <t>Kakao prah, 100g</t>
  </si>
  <si>
    <t>Aroma mentol, 15ml</t>
  </si>
  <si>
    <t>Aroma višnja, 15ml</t>
  </si>
  <si>
    <t>Aroma breskva, 15ml</t>
  </si>
  <si>
    <t>Aroma vanlija, 15ml</t>
  </si>
  <si>
    <t>Aroma jagoda, 15ml</t>
  </si>
  <si>
    <t>Aroma banana, 15ml</t>
  </si>
  <si>
    <t>Štapić vanilije</t>
  </si>
  <si>
    <t>Preljev za torte, 12 - 13 gr</t>
  </si>
  <si>
    <t>Parfe krema, 180 - 230 gr, okus čokolade</t>
  </si>
  <si>
    <t>Parfe krema, 180 - 230 gr, okus vanilije</t>
  </si>
  <si>
    <t xml:space="preserve">Krema panna cotta </t>
  </si>
  <si>
    <t xml:space="preserve">Krema tiramisu </t>
  </si>
  <si>
    <t>Krema za kremšnite, pakiranje 230-250 gr</t>
  </si>
  <si>
    <t>Puding čokolada, 1000g</t>
  </si>
  <si>
    <t>Puding vanilija, 1000g</t>
  </si>
  <si>
    <t>Biljni šlag, 800-1000ml</t>
  </si>
  <si>
    <t>Džem 20g</t>
  </si>
  <si>
    <t>Med cvjetni, 900-1000g</t>
  </si>
  <si>
    <t>Med bagrem, 900-1000g</t>
  </si>
  <si>
    <t>Med 20g</t>
  </si>
  <si>
    <t>Kompot od ananasa, u konzervi, 700-900g</t>
  </si>
  <si>
    <t>Kompot od marelica, u konzervi, 700-900g</t>
  </si>
  <si>
    <t>Kompot od breskve, u konzervi, 700-900g</t>
  </si>
  <si>
    <t>Šparoga bijela, u staklenci, 200-400g</t>
  </si>
  <si>
    <t>Kiseli krastavci, u staklenci, 2000-3000g</t>
  </si>
  <si>
    <t>Kisela paprika,  filet, u staklenci, 2000-3000g</t>
  </si>
  <si>
    <t>Cikla kisela, rezana, u staklenci, 2000-3000g</t>
  </si>
  <si>
    <t>Zelje - kiselo, vakumirano, glavica</t>
  </si>
  <si>
    <t>Zelje - kiselo, vakumirano, rezano</t>
  </si>
  <si>
    <t>Repa - kisela, vakumirana, ribana</t>
  </si>
  <si>
    <t>Ajvar blagi, u staklenci, 600-800g</t>
  </si>
  <si>
    <t>Tartufa bijela s maslinovim uljem, u staklenci</t>
  </si>
  <si>
    <t>Paprika crvena slatka, mljevena, 1000g</t>
  </si>
  <si>
    <t>Soja umak, pakiranje 150-250 ml</t>
  </si>
  <si>
    <t>Umak pesto genovese, pakiranje 100-200g</t>
  </si>
  <si>
    <t>Tabasco, 60ml</t>
  </si>
  <si>
    <t>Papar bijeli, mljeveni, 50-100g</t>
  </si>
  <si>
    <t>Papar crni, u zrnu, 50-100g</t>
  </si>
  <si>
    <t>Papar crni, mljeveni 1000g</t>
  </si>
  <si>
    <t>Tartufi bijeli mljeveni, 30g</t>
  </si>
  <si>
    <t>Rajčica koncentrat, u konzervi 700-900g</t>
  </si>
  <si>
    <t>Rajčica pelat, u konzervi 700-900g</t>
  </si>
  <si>
    <t>Margarin stolni, 250g</t>
  </si>
  <si>
    <t>Namazni margarin,  min. 50% masnoće (suncokretovo ulje), pakiranje 200-500g</t>
  </si>
  <si>
    <t>Čaj borovnica,  20 filter vrećica u kutiji</t>
  </si>
  <si>
    <t>Čaj engleski,  20 filter vrećica u kutiji</t>
  </si>
  <si>
    <t>Čaj indijski, 20 filter vrećica u kutiji</t>
  </si>
  <si>
    <t>Čaj kamilica, 20 filter vrećica u kutiji</t>
  </si>
  <si>
    <t>Čaj šipak, 20 filter vrećica u kutiji</t>
  </si>
  <si>
    <t>Čaj menta, 20 filter vrećica u kutiji</t>
  </si>
  <si>
    <t>Čaj zeleni, 20 filter vrećica u kutiji</t>
  </si>
  <si>
    <t>Čaj kopriva, 20 filter vrećica u kutiji</t>
  </si>
  <si>
    <t>Čaj brusnica,  20 filter vrećica u kutiji</t>
  </si>
  <si>
    <t>Začin - lovor list, 50-100g</t>
  </si>
  <si>
    <t>Instant kakao napitak čokoladnog okusa, 200-400g</t>
  </si>
  <si>
    <t>Mlijeko u prahu punomasno, 1000g</t>
  </si>
  <si>
    <t>Kvasac svježi, 40g</t>
  </si>
  <si>
    <t>Piškote, 200-400g</t>
  </si>
  <si>
    <t>Keksi petit beure, 800-1000g</t>
  </si>
  <si>
    <t>Oblatne, 200g</t>
  </si>
  <si>
    <t>Soda bikarbona, 30-50g</t>
  </si>
  <si>
    <t>Biljni sir od sojinog mlijeka, tofu, 200-400g</t>
  </si>
  <si>
    <t>Biljni sir od sojinog mlijeka, tofu, dimljeni, 200-400g</t>
  </si>
  <si>
    <t>Pšenično meso, seitan, dimljeni, 200-400g</t>
  </si>
  <si>
    <t>Soja, ljuske</t>
  </si>
  <si>
    <t>Soja, smjesa za odrezak</t>
  </si>
  <si>
    <t>kom</t>
  </si>
  <si>
    <t>l</t>
  </si>
  <si>
    <t>g</t>
  </si>
  <si>
    <t>kutija</t>
  </si>
  <si>
    <t>Bakalar, sušeni</t>
  </si>
  <si>
    <t>Jedinična cijena (bez PDV-a)</t>
  </si>
  <si>
    <t>Cijena ponude (bez PDV-a)</t>
  </si>
  <si>
    <t>Cijena ponude (s PDV-om)</t>
  </si>
  <si>
    <t>Iznos PDV-a</t>
  </si>
  <si>
    <t>Ukupno             (bez PDV-a)</t>
  </si>
  <si>
    <t>Ukupno                  (s PDV-om)</t>
  </si>
  <si>
    <t xml:space="preserve">Planirana količina </t>
  </si>
  <si>
    <t>Pistacije, očišćene, neslane</t>
  </si>
  <si>
    <t>Datulje</t>
  </si>
  <si>
    <t>Kandirano voće (arancini, mango, papaja)</t>
  </si>
  <si>
    <t>Šparoga zelena, u staklenci, 200-400g</t>
  </si>
  <si>
    <t>Kokosov maslac za kolače</t>
  </si>
  <si>
    <t>Kvasac u granulama</t>
  </si>
  <si>
    <t>Zobene pahuljice</t>
  </si>
  <si>
    <t>Javorov sirup</t>
  </si>
  <si>
    <t>Mliječna čokolada</t>
  </si>
  <si>
    <t xml:space="preserve">kg </t>
  </si>
  <si>
    <t>Kikiriki prženi</t>
  </si>
  <si>
    <t>Čokolada za kuhanje, min. 96% kakao dijelova</t>
  </si>
  <si>
    <t>Čokolada za kuhanje, min. 70% kakao dijelova</t>
  </si>
  <si>
    <t>Bijela čokolada, min. 28% kakao dijelova</t>
  </si>
  <si>
    <t>Suha rajčica</t>
  </si>
  <si>
    <t>Suhe marelice</t>
  </si>
  <si>
    <t>Suhe šljive</t>
  </si>
  <si>
    <t>Čokolada za kuhanje, min. 40% kakao dijelova, bez dodatka biljne masti</t>
  </si>
  <si>
    <t>Kokos brašno</t>
  </si>
  <si>
    <t>Rogač mljeveni</t>
  </si>
  <si>
    <t>Mak mljeveni</t>
  </si>
  <si>
    <t>Badem, listići, pakiranje 100-200g</t>
  </si>
  <si>
    <t>Suhe smokve</t>
  </si>
  <si>
    <t>Grožđice</t>
  </si>
  <si>
    <t>Sušene brusnice</t>
  </si>
  <si>
    <t>Pistacio, očišćeni, prženi, slani</t>
  </si>
  <si>
    <t>Indijski oraščić, prženi, pakiranje 100-200g</t>
  </si>
  <si>
    <t>Pinjoli, pakiranje 50-100g</t>
  </si>
  <si>
    <t>Pekmez od šljiva, bez konzervansa, u staklenci</t>
  </si>
  <si>
    <t>Pekmez smokva-naranča, u staklenci</t>
  </si>
  <si>
    <t>Pekmez od višnje, u staklenci</t>
  </si>
  <si>
    <t>Džem od brusnica, u staklenci</t>
  </si>
  <si>
    <t>Džem od marelica, u staklenci</t>
  </si>
  <si>
    <t>Šampinjoni, ukiseljeni, cijeli, u staklenci</t>
  </si>
  <si>
    <t>Kapare u slanoj vodi, u staklenci</t>
  </si>
  <si>
    <t>Feferoni, slatki, u staklenci</t>
  </si>
  <si>
    <r>
      <t xml:space="preserve">Hren, </t>
    </r>
    <r>
      <rPr>
        <sz val="12"/>
        <color indexed="8"/>
        <rFont val="Times New Roman"/>
        <family val="1"/>
      </rPr>
      <t>u staklenci</t>
    </r>
  </si>
  <si>
    <t>Maslina crna, u staklenci</t>
  </si>
  <si>
    <t>Maslina punjena sa paprikom, u staklenci,</t>
  </si>
  <si>
    <t xml:space="preserve">Maslina zelena, u staklenci, </t>
  </si>
  <si>
    <t>Majoneza,  u staklenci</t>
  </si>
  <si>
    <t>Papar šareni u zrnu, pakiranje u staklenom mlincu</t>
  </si>
  <si>
    <t>Papar zeleni u zrnu, 10-15g</t>
  </si>
  <si>
    <t>Papar kajenski, mljeveni, u staklenci</t>
  </si>
  <si>
    <t>Začin -  ružmarin</t>
  </si>
  <si>
    <t>Začin - cimet  mljeveni</t>
  </si>
  <si>
    <t>Začin - mješavina bilja na mediteranski način</t>
  </si>
  <si>
    <t>Začin - šafran</t>
  </si>
  <si>
    <t>Začin - origano</t>
  </si>
  <si>
    <t>Začin - kadulja</t>
  </si>
  <si>
    <t>Začin - kim</t>
  </si>
  <si>
    <t>Začin - chilli, u vrećici</t>
  </si>
  <si>
    <t>Začin - chilli, u staklenom mlincu</t>
  </si>
  <si>
    <t>Začin - korijander mljeveni, u bočici</t>
  </si>
  <si>
    <t>Začin - curry</t>
  </si>
  <si>
    <t>Začin - đumbir u prahu</t>
  </si>
  <si>
    <t>Začin - muškatni oraščić, cijeli</t>
  </si>
  <si>
    <t xml:space="preserve">Začin- muškatni orašćić, mljeveni </t>
  </si>
  <si>
    <t>Začin - kurkuma</t>
  </si>
  <si>
    <t>Začin - klinčić, cijeli</t>
  </si>
  <si>
    <t>Začin - klinčić mljeveni</t>
  </si>
  <si>
    <t>Začin - majčina dušica</t>
  </si>
  <si>
    <t>Začin - bosiljak, mljeveni</t>
  </si>
  <si>
    <t>Začin - menta</t>
  </si>
  <si>
    <t>Začin - lovor mljeveni</t>
  </si>
  <si>
    <t>Začin - kopar</t>
  </si>
  <si>
    <t>Začin - češnjak, granule u staklenci</t>
  </si>
  <si>
    <t>Jedinična cijena po komadu / obračunskoj mjernoj jedinici na računu (bez PDV-a)</t>
  </si>
  <si>
    <t>Feferoni, ljuti, u staklenci</t>
  </si>
  <si>
    <t>Paprika ljuta-tucana 100g</t>
  </si>
  <si>
    <t>Crnilo od sipe</t>
  </si>
  <si>
    <t>Suhi vrganji, pakiranje 50-100g</t>
  </si>
  <si>
    <t>Crvena paprika punjena sirom, u staklenci, 350-400g</t>
  </si>
  <si>
    <t>Inćuni slani, u staklenci, 100-200g</t>
  </si>
  <si>
    <t>Šlag u spreju, 250ml</t>
  </si>
  <si>
    <t>Kus kus</t>
  </si>
  <si>
    <t>Bomboni razni okusi, svaki bombon pakiran u zasebnom omotu, pakiranje 100-200g</t>
  </si>
  <si>
    <t>Limun šećer, 10-13g</t>
  </si>
  <si>
    <t>Vanilin šećer s rumom, 10-13 g</t>
  </si>
  <si>
    <t>Vanilija šećer, 10-13 g</t>
  </si>
  <si>
    <t>Prašak za pecivo, 10-13 g</t>
  </si>
  <si>
    <t>Naziv proizvoda i proizvođača te veličina pakiranja</t>
  </si>
  <si>
    <t>REPUBLIKA HRVATSKA</t>
  </si>
  <si>
    <t>Ured za opće poslove Hrvatskoga</t>
  </si>
  <si>
    <t xml:space="preserve"> sabora i Vlade Republike Hrvatske  </t>
  </si>
  <si>
    <t>Zagreb, Opatička 8</t>
  </si>
  <si>
    <t>TROŠKOVNIK</t>
  </si>
  <si>
    <t>ZA NABAVU RAZNIH PREHRAMBENIH PROIZVODA</t>
  </si>
  <si>
    <t>za potrebe restorana Hrvatskoga sabora i Vlade Republike Hrvatske</t>
  </si>
  <si>
    <t>za razdoblje 01.01. - 31.12.2023.</t>
  </si>
  <si>
    <t>Zagreb, studeni 2022.</t>
  </si>
  <si>
    <t xml:space="preserve">Želatina u listićima ili mljevena </t>
  </si>
  <si>
    <t xml:space="preserve">Sladilo, pakiranje 100-120 tableta </t>
  </si>
  <si>
    <t>Začin - timijan</t>
  </si>
  <si>
    <t>Mjesto i datum: ___________________________</t>
  </si>
  <si>
    <t>ZA PONUDITELJA:</t>
  </si>
  <si>
    <t>(Ime i prezime te potpis osobe ovlaštene za zastupanje gospodarskog subjekta)</t>
  </si>
  <si>
    <t>M.P.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</si>
</sst>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&quot;.&quot;"/>
    <numFmt numFmtId="175" formatCode="#,##0.0"/>
    <numFmt numFmtId="176" formatCode="#,##0.000"/>
    <numFmt numFmtId="17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20"/>
      <color indexed="8"/>
      <name val="Times New Roman"/>
      <family val="1"/>
    </font>
    <font>
      <b/>
      <sz val="12"/>
      <name val="Arial"/>
      <family val="2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wrapText="1"/>
    </xf>
    <xf numFmtId="0" fontId="51" fillId="35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" fontId="6" fillId="0" borderId="10" xfId="52" applyNumberFormat="1" applyFont="1" applyFill="1" applyBorder="1" applyAlignment="1">
      <alignment vertical="center"/>
      <protection/>
    </xf>
    <xf numFmtId="9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174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  <xf numFmtId="0" fontId="51" fillId="35" borderId="11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9" fontId="50" fillId="0" borderId="0" xfId="0" applyNumberFormat="1" applyFont="1" applyBorder="1" applyAlignment="1">
      <alignment horizontal="center" vertical="center" wrapText="1"/>
    </xf>
    <xf numFmtId="4" fontId="6" fillId="0" borderId="11" xfId="52" applyNumberFormat="1" applyFont="1" applyFill="1" applyBorder="1" applyAlignment="1">
      <alignment vertical="center"/>
      <protection/>
    </xf>
    <xf numFmtId="0" fontId="6" fillId="0" borderId="10" xfId="52" applyNumberFormat="1" applyFont="1" applyFill="1" applyBorder="1" applyAlignment="1">
      <alignment vertical="center"/>
      <protection/>
    </xf>
    <xf numFmtId="176" fontId="52" fillId="35" borderId="10" xfId="0" applyNumberFormat="1" applyFont="1" applyFill="1" applyBorder="1" applyAlignment="1">
      <alignment horizontal="center" vertical="center" wrapText="1"/>
    </xf>
    <xf numFmtId="176" fontId="6" fillId="0" borderId="10" xfId="52" applyNumberFormat="1" applyFont="1" applyFill="1" applyBorder="1" applyAlignment="1">
      <alignment vertical="center"/>
      <protection/>
    </xf>
    <xf numFmtId="176" fontId="51" fillId="0" borderId="0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Alignment="1">
      <alignment wrapText="1"/>
    </xf>
    <xf numFmtId="177" fontId="52" fillId="35" borderId="10" xfId="0" applyNumberFormat="1" applyFont="1" applyFill="1" applyBorder="1" applyAlignment="1">
      <alignment horizontal="center" vertical="center" wrapText="1"/>
    </xf>
    <xf numFmtId="177" fontId="6" fillId="0" borderId="10" xfId="52" applyNumberFormat="1" applyFont="1" applyFill="1" applyBorder="1" applyAlignment="1">
      <alignment vertical="center"/>
      <protection/>
    </xf>
    <xf numFmtId="177" fontId="50" fillId="0" borderId="0" xfId="0" applyNumberFormat="1" applyFont="1" applyAlignment="1">
      <alignment vertical="center"/>
    </xf>
    <xf numFmtId="177" fontId="50" fillId="0" borderId="0" xfId="0" applyNumberFormat="1" applyFont="1" applyAlignment="1">
      <alignment wrapText="1"/>
    </xf>
    <xf numFmtId="177" fontId="49" fillId="0" borderId="0" xfId="0" applyNumberFormat="1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6" fontId="51" fillId="0" borderId="12" xfId="0" applyNumberFormat="1" applyFont="1" applyFill="1" applyBorder="1" applyAlignment="1">
      <alignment horizontal="center" vertical="center" wrapText="1"/>
    </xf>
    <xf numFmtId="4" fontId="6" fillId="0" borderId="0" xfId="52" applyNumberFormat="1" applyFont="1" applyFill="1" applyBorder="1" applyAlignment="1">
      <alignment vertical="center"/>
      <protection/>
    </xf>
    <xf numFmtId="176" fontId="6" fillId="0" borderId="13" xfId="52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2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Obično 2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19050</xdr:rowOff>
    </xdr:from>
    <xdr:to>
      <xdr:col>1</xdr:col>
      <xdr:colOff>1247775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0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m225\Desktop\TEKU&#262;E%20NABAVA\NABAVA%202016\HIP%202016\bagatelna%20nabava_hip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ijeko 2015"/>
      <sheetName val="kava"/>
      <sheetName val="perad"/>
      <sheetName val="piće"/>
      <sheetName val="riba"/>
      <sheetName val="Sheet1"/>
      <sheetName val="Sheet1 (2)"/>
      <sheetName val="mlijeko+raz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22"/>
  <sheetViews>
    <sheetView tabSelected="1" zoomScale="106" zoomScaleNormal="106" zoomScalePageLayoutView="0" workbookViewId="0" topLeftCell="A210">
      <selection activeCell="A215" sqref="A215:IV222"/>
    </sheetView>
  </sheetViews>
  <sheetFormatPr defaultColWidth="9.140625" defaultRowHeight="15"/>
  <cols>
    <col min="1" max="1" width="6.140625" style="2" customWidth="1"/>
    <col min="2" max="2" width="30.57421875" style="1" customWidth="1"/>
    <col min="3" max="3" width="8.8515625" style="1" customWidth="1"/>
    <col min="4" max="4" width="12.421875" style="1" customWidth="1"/>
    <col min="5" max="5" width="11.57421875" style="38" customWidth="1"/>
    <col min="6" max="6" width="15.140625" style="1" customWidth="1"/>
    <col min="7" max="7" width="7.140625" style="2" customWidth="1"/>
    <col min="8" max="8" width="13.28125" style="1" customWidth="1"/>
    <col min="9" max="9" width="16.140625" style="1" customWidth="1"/>
    <col min="10" max="10" width="16.140625" style="33" customWidth="1"/>
    <col min="11" max="11" width="16.28125" style="1" customWidth="1"/>
    <col min="12" max="16384" width="9.140625" style="3" customWidth="1"/>
  </cols>
  <sheetData>
    <row r="1" s="4" customFormat="1" ht="15"/>
    <row r="2" s="4" customFormat="1" ht="15"/>
    <row r="3" s="4" customFormat="1" ht="24" customHeight="1"/>
    <row r="4" spans="1:3" s="4" customFormat="1" ht="15.75">
      <c r="A4" s="41" t="s">
        <v>192</v>
      </c>
      <c r="B4" s="42"/>
      <c r="C4" s="43"/>
    </row>
    <row r="5" spans="1:3" s="4" customFormat="1" ht="15.75">
      <c r="A5" s="41" t="s">
        <v>193</v>
      </c>
      <c r="B5" s="42"/>
      <c r="C5" s="43"/>
    </row>
    <row r="6" spans="1:3" s="4" customFormat="1" ht="15.75">
      <c r="A6" s="41" t="s">
        <v>194</v>
      </c>
      <c r="B6" s="42"/>
      <c r="C6" s="43"/>
    </row>
    <row r="7" spans="1:3" s="4" customFormat="1" ht="15.75">
      <c r="A7" s="44" t="s">
        <v>195</v>
      </c>
      <c r="B7" s="42"/>
      <c r="C7" s="43"/>
    </row>
    <row r="8" s="4" customFormat="1" ht="15"/>
    <row r="9" s="4" customFormat="1" ht="15"/>
    <row r="10" s="4" customFormat="1" ht="15"/>
    <row r="11" s="4" customFormat="1" ht="15"/>
    <row r="12" s="4" customFormat="1" ht="15"/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pans="1:14" s="4" customFormat="1" ht="25.5">
      <c r="A20" s="45" t="s">
        <v>196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47"/>
      <c r="N20" s="48"/>
    </row>
    <row r="21" s="4" customFormat="1" ht="15"/>
    <row r="22" spans="1:15" s="4" customFormat="1" ht="15.75">
      <c r="A22" s="49" t="s">
        <v>197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50"/>
      <c r="M22" s="50"/>
      <c r="N22" s="50"/>
      <c r="O22" s="50"/>
    </row>
    <row r="23" s="4" customFormat="1" ht="15"/>
    <row r="24" spans="1:13" s="4" customFormat="1" ht="25.5">
      <c r="A24" s="49" t="s">
        <v>198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47"/>
      <c r="M24" s="47"/>
    </row>
    <row r="25" spans="1:13" s="4" customFormat="1" ht="19.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s="4" customFormat="1" ht="15.75">
      <c r="A26" s="49" t="s">
        <v>199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0"/>
      <c r="M26" s="50"/>
    </row>
    <row r="27" spans="1:13" s="4" customFormat="1" ht="15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s="4" customFormat="1" ht="15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  <c r="M28" s="50"/>
    </row>
    <row r="29" s="4" customFormat="1" ht="15"/>
    <row r="30" s="4" customFormat="1" ht="15"/>
    <row r="31" s="4" customFormat="1" ht="15"/>
    <row r="32" s="4" customFormat="1" ht="15"/>
    <row r="33" spans="1:13" s="4" customFormat="1" ht="15.75">
      <c r="A33" s="53" t="s">
        <v>200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8"/>
      <c r="M33" s="48"/>
    </row>
    <row r="34" spans="1:11" s="4" customFormat="1" ht="24.75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s="17" customFormat="1" ht="91.5" customHeight="1">
      <c r="A35" s="26" t="s">
        <v>1</v>
      </c>
      <c r="B35" s="26" t="s">
        <v>2</v>
      </c>
      <c r="C35" s="26" t="s">
        <v>4</v>
      </c>
      <c r="D35" s="26" t="s">
        <v>109</v>
      </c>
      <c r="E35" s="34" t="s">
        <v>103</v>
      </c>
      <c r="F35" s="26" t="s">
        <v>107</v>
      </c>
      <c r="G35" s="26" t="s">
        <v>3</v>
      </c>
      <c r="H35" s="26" t="s">
        <v>106</v>
      </c>
      <c r="I35" s="26" t="s">
        <v>108</v>
      </c>
      <c r="J35" s="30" t="s">
        <v>191</v>
      </c>
      <c r="K35" s="26" t="s">
        <v>177</v>
      </c>
    </row>
    <row r="36" spans="1:11" s="20" customFormat="1" ht="49.5" customHeight="1">
      <c r="A36" s="22">
        <v>1</v>
      </c>
      <c r="B36" s="7" t="s">
        <v>5</v>
      </c>
      <c r="C36" s="6" t="s">
        <v>0</v>
      </c>
      <c r="D36" s="29">
        <v>60</v>
      </c>
      <c r="E36" s="35">
        <f>K36/J36</f>
        <v>29.439999999999998</v>
      </c>
      <c r="F36" s="18">
        <f>D36*E36</f>
        <v>1766.3999999999999</v>
      </c>
      <c r="G36" s="19">
        <v>0.25</v>
      </c>
      <c r="H36" s="18">
        <f>F36*G36</f>
        <v>441.59999999999997</v>
      </c>
      <c r="I36" s="18">
        <f aca="true" t="shared" si="0" ref="I36:I102">F36+H36</f>
        <v>2208</v>
      </c>
      <c r="J36" s="31">
        <v>5</v>
      </c>
      <c r="K36" s="18">
        <v>147.2</v>
      </c>
    </row>
    <row r="37" spans="1:11" s="20" customFormat="1" ht="49.5" customHeight="1">
      <c r="A37" s="22">
        <v>2</v>
      </c>
      <c r="B37" s="5" t="s">
        <v>6</v>
      </c>
      <c r="C37" s="9" t="s">
        <v>0</v>
      </c>
      <c r="D37" s="29">
        <v>100</v>
      </c>
      <c r="E37" s="35">
        <f aca="true" t="shared" si="1" ref="E37:E99">K37/J37</f>
        <v>42</v>
      </c>
      <c r="F37" s="18">
        <f aca="true" t="shared" si="2" ref="F37:F101">D37*E37</f>
        <v>4200</v>
      </c>
      <c r="G37" s="19">
        <v>0.25</v>
      </c>
      <c r="H37" s="18">
        <f aca="true" t="shared" si="3" ref="H37:H99">F37*G37</f>
        <v>1050</v>
      </c>
      <c r="I37" s="18">
        <f t="shared" si="0"/>
        <v>5250</v>
      </c>
      <c r="J37" s="31">
        <v>1</v>
      </c>
      <c r="K37" s="18">
        <v>42</v>
      </c>
    </row>
    <row r="38" spans="1:11" s="20" customFormat="1" ht="49.5" customHeight="1">
      <c r="A38" s="22">
        <v>3</v>
      </c>
      <c r="B38" s="5" t="s">
        <v>7</v>
      </c>
      <c r="C38" s="9" t="s">
        <v>0</v>
      </c>
      <c r="D38" s="29">
        <v>5</v>
      </c>
      <c r="E38" s="35">
        <f t="shared" si="1"/>
        <v>12</v>
      </c>
      <c r="F38" s="18">
        <f t="shared" si="2"/>
        <v>60</v>
      </c>
      <c r="G38" s="19">
        <v>0.25</v>
      </c>
      <c r="H38" s="18">
        <f t="shared" si="3"/>
        <v>15</v>
      </c>
      <c r="I38" s="18">
        <f t="shared" si="0"/>
        <v>75</v>
      </c>
      <c r="J38" s="31">
        <v>0.75</v>
      </c>
      <c r="K38" s="18">
        <v>9</v>
      </c>
    </row>
    <row r="39" spans="1:11" s="20" customFormat="1" ht="49.5" customHeight="1">
      <c r="A39" s="22">
        <v>4</v>
      </c>
      <c r="B39" s="5" t="s">
        <v>8</v>
      </c>
      <c r="C39" s="9" t="s">
        <v>0</v>
      </c>
      <c r="D39" s="29">
        <v>650</v>
      </c>
      <c r="E39" s="35">
        <f t="shared" si="1"/>
        <v>8</v>
      </c>
      <c r="F39" s="18">
        <f t="shared" si="2"/>
        <v>5200</v>
      </c>
      <c r="G39" s="19">
        <v>0.25</v>
      </c>
      <c r="H39" s="18">
        <f t="shared" si="3"/>
        <v>1300</v>
      </c>
      <c r="I39" s="18">
        <f t="shared" si="0"/>
        <v>6500</v>
      </c>
      <c r="J39" s="31">
        <v>1</v>
      </c>
      <c r="K39" s="18">
        <v>8</v>
      </c>
    </row>
    <row r="40" spans="1:11" s="20" customFormat="1" ht="49.5" customHeight="1">
      <c r="A40" s="22">
        <v>5</v>
      </c>
      <c r="B40" s="5" t="s">
        <v>9</v>
      </c>
      <c r="C40" s="9" t="s">
        <v>0</v>
      </c>
      <c r="D40" s="29">
        <v>100</v>
      </c>
      <c r="E40" s="35">
        <f t="shared" si="1"/>
        <v>14</v>
      </c>
      <c r="F40" s="18">
        <f t="shared" si="2"/>
        <v>1400</v>
      </c>
      <c r="G40" s="19">
        <v>0.25</v>
      </c>
      <c r="H40" s="18">
        <f t="shared" si="3"/>
        <v>350</v>
      </c>
      <c r="I40" s="18">
        <f t="shared" si="0"/>
        <v>1750</v>
      </c>
      <c r="J40" s="31">
        <v>0.5</v>
      </c>
      <c r="K40" s="18">
        <v>7</v>
      </c>
    </row>
    <row r="41" spans="1:11" s="20" customFormat="1" ht="49.5" customHeight="1">
      <c r="A41" s="22">
        <v>6</v>
      </c>
      <c r="B41" s="5" t="s">
        <v>10</v>
      </c>
      <c r="C41" s="9" t="s">
        <v>0</v>
      </c>
      <c r="D41" s="29">
        <v>30</v>
      </c>
      <c r="E41" s="35">
        <f t="shared" si="1"/>
        <v>4.26</v>
      </c>
      <c r="F41" s="18">
        <f t="shared" si="2"/>
        <v>127.8</v>
      </c>
      <c r="G41" s="19">
        <v>0.25</v>
      </c>
      <c r="H41" s="18">
        <f t="shared" si="3"/>
        <v>31.95</v>
      </c>
      <c r="I41" s="18">
        <f t="shared" si="0"/>
        <v>159.75</v>
      </c>
      <c r="J41" s="31">
        <v>1</v>
      </c>
      <c r="K41" s="18">
        <v>4.26</v>
      </c>
    </row>
    <row r="42" spans="1:11" s="20" customFormat="1" ht="49.5" customHeight="1">
      <c r="A42" s="22">
        <v>7</v>
      </c>
      <c r="B42" s="5" t="s">
        <v>11</v>
      </c>
      <c r="C42" s="9" t="s">
        <v>0</v>
      </c>
      <c r="D42" s="29">
        <v>50</v>
      </c>
      <c r="E42" s="35">
        <f t="shared" si="1"/>
        <v>4.15</v>
      </c>
      <c r="F42" s="18">
        <f t="shared" si="2"/>
        <v>207.50000000000003</v>
      </c>
      <c r="G42" s="19">
        <v>0.25</v>
      </c>
      <c r="H42" s="18">
        <f t="shared" si="3"/>
        <v>51.87500000000001</v>
      </c>
      <c r="I42" s="18">
        <f t="shared" si="0"/>
        <v>259.37500000000006</v>
      </c>
      <c r="J42" s="31">
        <v>1</v>
      </c>
      <c r="K42" s="18">
        <v>4.15</v>
      </c>
    </row>
    <row r="43" spans="1:11" s="20" customFormat="1" ht="49.5" customHeight="1">
      <c r="A43" s="22">
        <v>8</v>
      </c>
      <c r="B43" s="5" t="s">
        <v>12</v>
      </c>
      <c r="C43" s="9" t="s">
        <v>0</v>
      </c>
      <c r="D43" s="29">
        <v>600</v>
      </c>
      <c r="E43" s="35">
        <f t="shared" si="1"/>
        <v>4.28</v>
      </c>
      <c r="F43" s="18">
        <f t="shared" si="2"/>
        <v>2568</v>
      </c>
      <c r="G43" s="19">
        <v>0.25</v>
      </c>
      <c r="H43" s="18">
        <f t="shared" si="3"/>
        <v>642</v>
      </c>
      <c r="I43" s="18">
        <f t="shared" si="0"/>
        <v>3210</v>
      </c>
      <c r="J43" s="31">
        <v>1</v>
      </c>
      <c r="K43" s="18">
        <v>4.28</v>
      </c>
    </row>
    <row r="44" spans="1:11" s="20" customFormat="1" ht="49.5" customHeight="1">
      <c r="A44" s="22">
        <v>9</v>
      </c>
      <c r="B44" s="5" t="s">
        <v>13</v>
      </c>
      <c r="C44" s="9" t="s">
        <v>0</v>
      </c>
      <c r="D44" s="29">
        <v>800</v>
      </c>
      <c r="E44" s="35">
        <f t="shared" si="1"/>
        <v>12.9</v>
      </c>
      <c r="F44" s="18">
        <f t="shared" si="2"/>
        <v>10320</v>
      </c>
      <c r="G44" s="19">
        <v>0.25</v>
      </c>
      <c r="H44" s="18">
        <f t="shared" si="3"/>
        <v>2580</v>
      </c>
      <c r="I44" s="18">
        <f t="shared" si="0"/>
        <v>12900</v>
      </c>
      <c r="J44" s="31">
        <v>1</v>
      </c>
      <c r="K44" s="18">
        <v>12.9</v>
      </c>
    </row>
    <row r="45" spans="1:11" s="20" customFormat="1" ht="49.5" customHeight="1">
      <c r="A45" s="22">
        <v>10</v>
      </c>
      <c r="B45" s="10" t="s">
        <v>14</v>
      </c>
      <c r="C45" s="11" t="s">
        <v>0</v>
      </c>
      <c r="D45" s="29">
        <v>10</v>
      </c>
      <c r="E45" s="35">
        <f t="shared" si="1"/>
        <v>19</v>
      </c>
      <c r="F45" s="18">
        <f t="shared" si="2"/>
        <v>190</v>
      </c>
      <c r="G45" s="19">
        <v>0.25</v>
      </c>
      <c r="H45" s="18">
        <f t="shared" si="3"/>
        <v>47.5</v>
      </c>
      <c r="I45" s="18">
        <f t="shared" si="0"/>
        <v>237.5</v>
      </c>
      <c r="J45" s="31">
        <v>1</v>
      </c>
      <c r="K45" s="18">
        <v>19</v>
      </c>
    </row>
    <row r="46" spans="1:11" s="20" customFormat="1" ht="49.5" customHeight="1">
      <c r="A46" s="22">
        <v>11</v>
      </c>
      <c r="B46" s="10" t="s">
        <v>15</v>
      </c>
      <c r="C46" s="11" t="s">
        <v>0</v>
      </c>
      <c r="D46" s="29">
        <v>50</v>
      </c>
      <c r="E46" s="35">
        <f t="shared" si="1"/>
        <v>6</v>
      </c>
      <c r="F46" s="18">
        <f t="shared" si="2"/>
        <v>300</v>
      </c>
      <c r="G46" s="19">
        <v>0.25</v>
      </c>
      <c r="H46" s="18">
        <f t="shared" si="3"/>
        <v>75</v>
      </c>
      <c r="I46" s="18">
        <f t="shared" si="0"/>
        <v>375</v>
      </c>
      <c r="J46" s="31">
        <v>1</v>
      </c>
      <c r="K46" s="18">
        <v>6</v>
      </c>
    </row>
    <row r="47" spans="1:11" s="20" customFormat="1" ht="49.5" customHeight="1">
      <c r="A47" s="22">
        <v>12</v>
      </c>
      <c r="B47" s="5" t="s">
        <v>16</v>
      </c>
      <c r="C47" s="9" t="s">
        <v>0</v>
      </c>
      <c r="D47" s="29">
        <v>80</v>
      </c>
      <c r="E47" s="35">
        <f t="shared" si="1"/>
        <v>20</v>
      </c>
      <c r="F47" s="18">
        <f t="shared" si="2"/>
        <v>1600</v>
      </c>
      <c r="G47" s="19">
        <v>0.25</v>
      </c>
      <c r="H47" s="18">
        <f t="shared" si="3"/>
        <v>400</v>
      </c>
      <c r="I47" s="18">
        <f t="shared" si="0"/>
        <v>2000</v>
      </c>
      <c r="J47" s="31">
        <v>0.7</v>
      </c>
      <c r="K47" s="18">
        <v>14</v>
      </c>
    </row>
    <row r="48" spans="1:11" s="20" customFormat="1" ht="49.5" customHeight="1">
      <c r="A48" s="22">
        <v>13</v>
      </c>
      <c r="B48" s="5" t="s">
        <v>17</v>
      </c>
      <c r="C48" s="9" t="s">
        <v>98</v>
      </c>
      <c r="D48" s="29">
        <v>40</v>
      </c>
      <c r="E48" s="35">
        <f t="shared" si="1"/>
        <v>36.7</v>
      </c>
      <c r="F48" s="18">
        <f t="shared" si="2"/>
        <v>1468</v>
      </c>
      <c r="G48" s="19">
        <v>0.25</v>
      </c>
      <c r="H48" s="18">
        <f t="shared" si="3"/>
        <v>367</v>
      </c>
      <c r="I48" s="18">
        <f t="shared" si="0"/>
        <v>1835</v>
      </c>
      <c r="J48" s="31">
        <v>1</v>
      </c>
      <c r="K48" s="18">
        <v>36.7</v>
      </c>
    </row>
    <row r="49" spans="1:11" s="20" customFormat="1" ht="49.5" customHeight="1">
      <c r="A49" s="22">
        <v>14</v>
      </c>
      <c r="B49" s="5" t="s">
        <v>18</v>
      </c>
      <c r="C49" s="9" t="s">
        <v>0</v>
      </c>
      <c r="D49" s="29">
        <v>50</v>
      </c>
      <c r="E49" s="35">
        <f t="shared" si="1"/>
        <v>42.510263929618766</v>
      </c>
      <c r="F49" s="18">
        <f t="shared" si="2"/>
        <v>2125.5131964809384</v>
      </c>
      <c r="G49" s="19">
        <v>0.25</v>
      </c>
      <c r="H49" s="18">
        <f t="shared" si="3"/>
        <v>531.3782991202346</v>
      </c>
      <c r="I49" s="18">
        <f t="shared" si="0"/>
        <v>2656.891495601173</v>
      </c>
      <c r="J49" s="31">
        <v>1.705</v>
      </c>
      <c r="K49" s="18">
        <v>72.48</v>
      </c>
    </row>
    <row r="50" spans="1:11" s="20" customFormat="1" ht="49.5" customHeight="1">
      <c r="A50" s="22">
        <v>15</v>
      </c>
      <c r="B50" s="5" t="s">
        <v>19</v>
      </c>
      <c r="C50" s="9" t="s">
        <v>98</v>
      </c>
      <c r="D50" s="29">
        <v>10</v>
      </c>
      <c r="E50" s="35">
        <f t="shared" si="1"/>
        <v>4.06</v>
      </c>
      <c r="F50" s="18">
        <f t="shared" si="2"/>
        <v>40.599999999999994</v>
      </c>
      <c r="G50" s="19">
        <v>0.25</v>
      </c>
      <c r="H50" s="18">
        <f t="shared" si="3"/>
        <v>10.149999999999999</v>
      </c>
      <c r="I50" s="18">
        <f t="shared" si="0"/>
        <v>50.74999999999999</v>
      </c>
      <c r="J50" s="31">
        <v>1</v>
      </c>
      <c r="K50" s="18">
        <v>4.06</v>
      </c>
    </row>
    <row r="51" spans="1:11" s="20" customFormat="1" ht="49.5" customHeight="1">
      <c r="A51" s="22">
        <v>16</v>
      </c>
      <c r="B51" s="5" t="s">
        <v>20</v>
      </c>
      <c r="C51" s="9" t="s">
        <v>98</v>
      </c>
      <c r="D51" s="29">
        <v>10</v>
      </c>
      <c r="E51" s="35">
        <f t="shared" si="1"/>
        <v>4.89</v>
      </c>
      <c r="F51" s="18">
        <f t="shared" si="2"/>
        <v>48.9</v>
      </c>
      <c r="G51" s="19">
        <v>0.25</v>
      </c>
      <c r="H51" s="18">
        <f t="shared" si="3"/>
        <v>12.225</v>
      </c>
      <c r="I51" s="18">
        <f t="shared" si="0"/>
        <v>61.125</v>
      </c>
      <c r="J51" s="31">
        <v>1</v>
      </c>
      <c r="K51" s="18">
        <v>4.89</v>
      </c>
    </row>
    <row r="52" spans="1:11" s="20" customFormat="1" ht="49.5" customHeight="1">
      <c r="A52" s="22">
        <v>17</v>
      </c>
      <c r="B52" s="5" t="s">
        <v>21</v>
      </c>
      <c r="C52" s="9" t="s">
        <v>98</v>
      </c>
      <c r="D52" s="29">
        <v>10</v>
      </c>
      <c r="E52" s="35">
        <f t="shared" si="1"/>
        <v>4.89</v>
      </c>
      <c r="F52" s="18">
        <f t="shared" si="2"/>
        <v>48.9</v>
      </c>
      <c r="G52" s="19">
        <v>0.25</v>
      </c>
      <c r="H52" s="18">
        <f t="shared" si="3"/>
        <v>12.225</v>
      </c>
      <c r="I52" s="18">
        <f t="shared" si="0"/>
        <v>61.125</v>
      </c>
      <c r="J52" s="31">
        <v>1</v>
      </c>
      <c r="K52" s="18">
        <v>4.89</v>
      </c>
    </row>
    <row r="53" spans="1:11" s="20" customFormat="1" ht="49.5" customHeight="1">
      <c r="A53" s="22">
        <v>18</v>
      </c>
      <c r="B53" s="5" t="s">
        <v>22</v>
      </c>
      <c r="C53" s="9" t="s">
        <v>0</v>
      </c>
      <c r="D53" s="29">
        <v>80</v>
      </c>
      <c r="E53" s="35">
        <f t="shared" si="1"/>
        <v>10.93</v>
      </c>
      <c r="F53" s="18">
        <f t="shared" si="2"/>
        <v>874.4</v>
      </c>
      <c r="G53" s="19">
        <v>0.25</v>
      </c>
      <c r="H53" s="18">
        <f t="shared" si="3"/>
        <v>218.6</v>
      </c>
      <c r="I53" s="18">
        <f t="shared" si="0"/>
        <v>1093</v>
      </c>
      <c r="J53" s="31">
        <v>1</v>
      </c>
      <c r="K53" s="18">
        <v>10.93</v>
      </c>
    </row>
    <row r="54" spans="1:11" s="20" customFormat="1" ht="49.5" customHeight="1">
      <c r="A54" s="22">
        <v>19</v>
      </c>
      <c r="B54" s="5" t="s">
        <v>23</v>
      </c>
      <c r="C54" s="9" t="s">
        <v>98</v>
      </c>
      <c r="D54" s="29">
        <v>60</v>
      </c>
      <c r="E54" s="35">
        <f t="shared" si="1"/>
        <v>29.82</v>
      </c>
      <c r="F54" s="18">
        <f t="shared" si="2"/>
        <v>1789.2</v>
      </c>
      <c r="G54" s="19">
        <v>0.25</v>
      </c>
      <c r="H54" s="18">
        <f t="shared" si="3"/>
        <v>447.3</v>
      </c>
      <c r="I54" s="18">
        <f t="shared" si="0"/>
        <v>2236.5</v>
      </c>
      <c r="J54" s="31">
        <v>1</v>
      </c>
      <c r="K54" s="18">
        <v>29.82</v>
      </c>
    </row>
    <row r="55" spans="1:11" s="20" customFormat="1" ht="49.5" customHeight="1">
      <c r="A55" s="22">
        <v>20</v>
      </c>
      <c r="B55" s="5" t="s">
        <v>24</v>
      </c>
      <c r="C55" s="9" t="s">
        <v>98</v>
      </c>
      <c r="D55" s="29">
        <v>10</v>
      </c>
      <c r="E55" s="35">
        <f t="shared" si="1"/>
        <v>14.72</v>
      </c>
      <c r="F55" s="18">
        <f t="shared" si="2"/>
        <v>147.20000000000002</v>
      </c>
      <c r="G55" s="19">
        <v>0.25</v>
      </c>
      <c r="H55" s="18">
        <f t="shared" si="3"/>
        <v>36.800000000000004</v>
      </c>
      <c r="I55" s="18">
        <f t="shared" si="0"/>
        <v>184.00000000000003</v>
      </c>
      <c r="J55" s="31">
        <v>1</v>
      </c>
      <c r="K55" s="18">
        <v>14.72</v>
      </c>
    </row>
    <row r="56" spans="1:11" s="20" customFormat="1" ht="49.5" customHeight="1">
      <c r="A56" s="22">
        <v>21</v>
      </c>
      <c r="B56" s="5" t="s">
        <v>25</v>
      </c>
      <c r="C56" s="9" t="s">
        <v>99</v>
      </c>
      <c r="D56" s="29">
        <v>100</v>
      </c>
      <c r="E56" s="35">
        <f t="shared" si="1"/>
        <v>5.18</v>
      </c>
      <c r="F56" s="18">
        <f t="shared" si="2"/>
        <v>518</v>
      </c>
      <c r="G56" s="19">
        <v>0.25</v>
      </c>
      <c r="H56" s="18">
        <f t="shared" si="3"/>
        <v>129.5</v>
      </c>
      <c r="I56" s="18">
        <f t="shared" si="0"/>
        <v>647.5</v>
      </c>
      <c r="J56" s="31">
        <v>1</v>
      </c>
      <c r="K56" s="18">
        <v>5.18</v>
      </c>
    </row>
    <row r="57" spans="1:11" s="21" customFormat="1" ht="49.5" customHeight="1">
      <c r="A57" s="22">
        <v>22</v>
      </c>
      <c r="B57" s="7" t="s">
        <v>26</v>
      </c>
      <c r="C57" s="13" t="s">
        <v>99</v>
      </c>
      <c r="D57" s="29">
        <v>400</v>
      </c>
      <c r="E57" s="35">
        <f t="shared" si="1"/>
        <v>5.18</v>
      </c>
      <c r="F57" s="18">
        <f t="shared" si="2"/>
        <v>2072</v>
      </c>
      <c r="G57" s="19">
        <v>0.25</v>
      </c>
      <c r="H57" s="18">
        <f t="shared" si="3"/>
        <v>518</v>
      </c>
      <c r="I57" s="18">
        <f t="shared" si="0"/>
        <v>2590</v>
      </c>
      <c r="J57" s="31">
        <v>1</v>
      </c>
      <c r="K57" s="18">
        <v>5.18</v>
      </c>
    </row>
    <row r="58" spans="1:11" s="21" customFormat="1" ht="49.5" customHeight="1">
      <c r="A58" s="22">
        <v>23</v>
      </c>
      <c r="B58" s="5" t="s">
        <v>127</v>
      </c>
      <c r="C58" s="9" t="s">
        <v>0</v>
      </c>
      <c r="D58" s="29">
        <v>150</v>
      </c>
      <c r="E58" s="35">
        <f t="shared" si="1"/>
        <v>35</v>
      </c>
      <c r="F58" s="18">
        <f t="shared" si="2"/>
        <v>5250</v>
      </c>
      <c r="G58" s="19">
        <v>0.25</v>
      </c>
      <c r="H58" s="18">
        <f t="shared" si="3"/>
        <v>1312.5</v>
      </c>
      <c r="I58" s="18">
        <f t="shared" si="0"/>
        <v>6562.5</v>
      </c>
      <c r="J58" s="31">
        <v>0.2</v>
      </c>
      <c r="K58" s="18">
        <v>7</v>
      </c>
    </row>
    <row r="59" spans="1:11" s="21" customFormat="1" ht="49.5" customHeight="1">
      <c r="A59" s="22">
        <v>24</v>
      </c>
      <c r="B59" s="5" t="s">
        <v>122</v>
      </c>
      <c r="C59" s="9" t="s">
        <v>0</v>
      </c>
      <c r="D59" s="29">
        <v>5</v>
      </c>
      <c r="E59" s="35">
        <f t="shared" si="1"/>
        <v>157.2</v>
      </c>
      <c r="F59" s="18">
        <f t="shared" si="2"/>
        <v>786</v>
      </c>
      <c r="G59" s="19">
        <v>0.25</v>
      </c>
      <c r="H59" s="18">
        <f t="shared" si="3"/>
        <v>196.5</v>
      </c>
      <c r="I59" s="18">
        <f t="shared" si="0"/>
        <v>982.5</v>
      </c>
      <c r="J59" s="31">
        <v>0.1</v>
      </c>
      <c r="K59" s="18">
        <v>15.72</v>
      </c>
    </row>
    <row r="60" spans="1:11" s="21" customFormat="1" ht="49.5" customHeight="1">
      <c r="A60" s="22">
        <v>25</v>
      </c>
      <c r="B60" s="5" t="s">
        <v>121</v>
      </c>
      <c r="C60" s="9" t="s">
        <v>0</v>
      </c>
      <c r="D60" s="29">
        <v>5</v>
      </c>
      <c r="E60" s="35">
        <f t="shared" si="1"/>
        <v>174.7</v>
      </c>
      <c r="F60" s="18">
        <f t="shared" si="2"/>
        <v>873.5</v>
      </c>
      <c r="G60" s="19">
        <v>0.25</v>
      </c>
      <c r="H60" s="18">
        <f t="shared" si="3"/>
        <v>218.375</v>
      </c>
      <c r="I60" s="18">
        <f t="shared" si="0"/>
        <v>1091.875</v>
      </c>
      <c r="J60" s="31">
        <v>0.1</v>
      </c>
      <c r="K60" s="18">
        <v>17.47</v>
      </c>
    </row>
    <row r="61" spans="1:11" s="21" customFormat="1" ht="49.5" customHeight="1">
      <c r="A61" s="22">
        <v>26</v>
      </c>
      <c r="B61" s="5" t="s">
        <v>123</v>
      </c>
      <c r="C61" s="9" t="s">
        <v>0</v>
      </c>
      <c r="D61" s="29">
        <v>15</v>
      </c>
      <c r="E61" s="35">
        <f t="shared" si="1"/>
        <v>90</v>
      </c>
      <c r="F61" s="18">
        <f t="shared" si="2"/>
        <v>1350</v>
      </c>
      <c r="G61" s="19">
        <v>0.25</v>
      </c>
      <c r="H61" s="18">
        <f t="shared" si="3"/>
        <v>337.5</v>
      </c>
      <c r="I61" s="18">
        <f t="shared" si="0"/>
        <v>1687.5</v>
      </c>
      <c r="J61" s="31">
        <v>0.2</v>
      </c>
      <c r="K61" s="18">
        <v>18</v>
      </c>
    </row>
    <row r="62" spans="1:11" s="21" customFormat="1" ht="49.5" customHeight="1">
      <c r="A62" s="22">
        <v>27</v>
      </c>
      <c r="B62" s="5" t="s">
        <v>118</v>
      </c>
      <c r="C62" s="9" t="s">
        <v>119</v>
      </c>
      <c r="D62" s="29">
        <v>15</v>
      </c>
      <c r="E62" s="35">
        <f t="shared" si="1"/>
        <v>32</v>
      </c>
      <c r="F62" s="18">
        <f t="shared" si="2"/>
        <v>480</v>
      </c>
      <c r="G62" s="19">
        <v>0.25</v>
      </c>
      <c r="H62" s="18">
        <f t="shared" si="3"/>
        <v>120</v>
      </c>
      <c r="I62" s="18">
        <f t="shared" si="0"/>
        <v>600</v>
      </c>
      <c r="J62" s="31">
        <v>0.1</v>
      </c>
      <c r="K62" s="18">
        <v>3.2</v>
      </c>
    </row>
    <row r="63" spans="1:11" s="21" customFormat="1" ht="49.5" customHeight="1">
      <c r="A63" s="22">
        <v>28</v>
      </c>
      <c r="B63" s="5" t="s">
        <v>27</v>
      </c>
      <c r="C63" s="9" t="s">
        <v>0</v>
      </c>
      <c r="D63" s="29">
        <v>5</v>
      </c>
      <c r="E63" s="35">
        <f t="shared" si="1"/>
        <v>38</v>
      </c>
      <c r="F63" s="18">
        <f t="shared" si="2"/>
        <v>190</v>
      </c>
      <c r="G63" s="19">
        <v>0.25</v>
      </c>
      <c r="H63" s="18">
        <f t="shared" si="3"/>
        <v>47.5</v>
      </c>
      <c r="I63" s="18">
        <f t="shared" si="0"/>
        <v>237.5</v>
      </c>
      <c r="J63" s="31">
        <v>0.9</v>
      </c>
      <c r="K63" s="18">
        <v>34.2</v>
      </c>
    </row>
    <row r="64" spans="1:11" s="21" customFormat="1" ht="49.5" customHeight="1">
      <c r="A64" s="22">
        <v>29</v>
      </c>
      <c r="B64" s="5" t="s">
        <v>28</v>
      </c>
      <c r="C64" s="9" t="s">
        <v>98</v>
      </c>
      <c r="D64" s="29">
        <v>10</v>
      </c>
      <c r="E64" s="35">
        <f t="shared" si="1"/>
        <v>7.22</v>
      </c>
      <c r="F64" s="18">
        <f t="shared" si="2"/>
        <v>72.2</v>
      </c>
      <c r="G64" s="19">
        <v>0.25</v>
      </c>
      <c r="H64" s="18">
        <f t="shared" si="3"/>
        <v>18.05</v>
      </c>
      <c r="I64" s="18">
        <f t="shared" si="0"/>
        <v>90.25</v>
      </c>
      <c r="J64" s="31">
        <v>1</v>
      </c>
      <c r="K64" s="18">
        <v>7.22</v>
      </c>
    </row>
    <row r="65" spans="1:11" s="21" customFormat="1" ht="49.5" customHeight="1">
      <c r="A65" s="22">
        <v>30</v>
      </c>
      <c r="B65" s="7" t="s">
        <v>29</v>
      </c>
      <c r="C65" s="13" t="s">
        <v>0</v>
      </c>
      <c r="D65" s="29">
        <v>5</v>
      </c>
      <c r="E65" s="35">
        <f t="shared" si="1"/>
        <v>50</v>
      </c>
      <c r="F65" s="18">
        <f t="shared" si="2"/>
        <v>250</v>
      </c>
      <c r="G65" s="19">
        <v>0.25</v>
      </c>
      <c r="H65" s="18">
        <f t="shared" si="3"/>
        <v>62.5</v>
      </c>
      <c r="I65" s="18">
        <f t="shared" si="0"/>
        <v>312.5</v>
      </c>
      <c r="J65" s="31">
        <v>0.2</v>
      </c>
      <c r="K65" s="18">
        <v>10</v>
      </c>
    </row>
    <row r="66" spans="1:11" s="21" customFormat="1" ht="49.5" customHeight="1">
      <c r="A66" s="22">
        <v>31</v>
      </c>
      <c r="B66" s="5" t="s">
        <v>30</v>
      </c>
      <c r="C66" s="13" t="s">
        <v>0</v>
      </c>
      <c r="D66" s="29">
        <v>10</v>
      </c>
      <c r="E66" s="35">
        <f t="shared" si="1"/>
        <v>55.7</v>
      </c>
      <c r="F66" s="18">
        <f t="shared" si="2"/>
        <v>557</v>
      </c>
      <c r="G66" s="19">
        <v>0.25</v>
      </c>
      <c r="H66" s="18">
        <f t="shared" si="3"/>
        <v>139.25</v>
      </c>
      <c r="I66" s="18">
        <f t="shared" si="0"/>
        <v>696.25</v>
      </c>
      <c r="J66" s="31">
        <v>0.7</v>
      </c>
      <c r="K66" s="18">
        <v>38.99</v>
      </c>
    </row>
    <row r="67" spans="1:11" s="21" customFormat="1" ht="49.5" customHeight="1">
      <c r="A67" s="22">
        <v>32</v>
      </c>
      <c r="B67" s="7" t="s">
        <v>31</v>
      </c>
      <c r="C67" s="13" t="s">
        <v>0</v>
      </c>
      <c r="D67" s="29">
        <v>40</v>
      </c>
      <c r="E67" s="35">
        <f t="shared" si="1"/>
        <v>63.3</v>
      </c>
      <c r="F67" s="18">
        <f t="shared" si="2"/>
        <v>2532</v>
      </c>
      <c r="G67" s="19">
        <v>0.25</v>
      </c>
      <c r="H67" s="18">
        <f t="shared" si="3"/>
        <v>633</v>
      </c>
      <c r="I67" s="18">
        <f t="shared" si="0"/>
        <v>3165</v>
      </c>
      <c r="J67" s="31">
        <v>0.1</v>
      </c>
      <c r="K67" s="18">
        <v>6.33</v>
      </c>
    </row>
    <row r="68" spans="1:11" s="21" customFormat="1" ht="49.5" customHeight="1">
      <c r="A68" s="22">
        <v>33</v>
      </c>
      <c r="B68" s="5" t="s">
        <v>190</v>
      </c>
      <c r="C68" s="9" t="s">
        <v>98</v>
      </c>
      <c r="D68" s="29">
        <v>1000</v>
      </c>
      <c r="E68" s="35">
        <f t="shared" si="1"/>
        <v>0.84</v>
      </c>
      <c r="F68" s="18">
        <f t="shared" si="2"/>
        <v>840</v>
      </c>
      <c r="G68" s="19">
        <v>0.25</v>
      </c>
      <c r="H68" s="18">
        <f t="shared" si="3"/>
        <v>210</v>
      </c>
      <c r="I68" s="18">
        <f t="shared" si="0"/>
        <v>1050</v>
      </c>
      <c r="J68" s="31">
        <v>1</v>
      </c>
      <c r="K68" s="18">
        <v>0.84</v>
      </c>
    </row>
    <row r="69" spans="1:11" s="21" customFormat="1" ht="49.5" customHeight="1">
      <c r="A69" s="22">
        <v>34</v>
      </c>
      <c r="B69" s="5" t="s">
        <v>189</v>
      </c>
      <c r="C69" s="9" t="s">
        <v>98</v>
      </c>
      <c r="D69" s="29">
        <v>1200</v>
      </c>
      <c r="E69" s="35">
        <f t="shared" si="1"/>
        <v>0.84</v>
      </c>
      <c r="F69" s="18">
        <f t="shared" si="2"/>
        <v>1008</v>
      </c>
      <c r="G69" s="19">
        <v>0.25</v>
      </c>
      <c r="H69" s="18">
        <f t="shared" si="3"/>
        <v>252</v>
      </c>
      <c r="I69" s="18">
        <f t="shared" si="0"/>
        <v>1260</v>
      </c>
      <c r="J69" s="31">
        <v>1</v>
      </c>
      <c r="K69" s="18">
        <v>0.84</v>
      </c>
    </row>
    <row r="70" spans="1:11" s="21" customFormat="1" ht="49.5" customHeight="1">
      <c r="A70" s="22">
        <v>35</v>
      </c>
      <c r="B70" s="5" t="s">
        <v>188</v>
      </c>
      <c r="C70" s="9" t="s">
        <v>98</v>
      </c>
      <c r="D70" s="29">
        <v>50</v>
      </c>
      <c r="E70" s="35">
        <f t="shared" si="1"/>
        <v>2.75</v>
      </c>
      <c r="F70" s="18">
        <f t="shared" si="2"/>
        <v>137.5</v>
      </c>
      <c r="G70" s="19">
        <v>0.25</v>
      </c>
      <c r="H70" s="18">
        <f t="shared" si="3"/>
        <v>34.375</v>
      </c>
      <c r="I70" s="18">
        <f t="shared" si="0"/>
        <v>171.875</v>
      </c>
      <c r="J70" s="31">
        <v>1</v>
      </c>
      <c r="K70" s="18">
        <v>2.75</v>
      </c>
    </row>
    <row r="71" spans="1:11" s="21" customFormat="1" ht="49.5" customHeight="1">
      <c r="A71" s="22">
        <v>36</v>
      </c>
      <c r="B71" s="5" t="s">
        <v>187</v>
      </c>
      <c r="C71" s="9" t="s">
        <v>98</v>
      </c>
      <c r="D71" s="29">
        <v>50</v>
      </c>
      <c r="E71" s="35">
        <f t="shared" si="1"/>
        <v>2.75</v>
      </c>
      <c r="F71" s="18">
        <f t="shared" si="2"/>
        <v>137.5</v>
      </c>
      <c r="G71" s="19">
        <v>0.25</v>
      </c>
      <c r="H71" s="18">
        <f t="shared" si="3"/>
        <v>34.375</v>
      </c>
      <c r="I71" s="18">
        <f t="shared" si="0"/>
        <v>171.875</v>
      </c>
      <c r="J71" s="31">
        <v>1</v>
      </c>
      <c r="K71" s="18">
        <v>2.75</v>
      </c>
    </row>
    <row r="72" spans="1:11" s="21" customFormat="1" ht="49.5" customHeight="1">
      <c r="A72" s="22">
        <v>37</v>
      </c>
      <c r="B72" s="5" t="s">
        <v>32</v>
      </c>
      <c r="C72" s="9" t="s">
        <v>98</v>
      </c>
      <c r="D72" s="29">
        <v>5</v>
      </c>
      <c r="E72" s="35">
        <f t="shared" si="1"/>
        <v>9.8</v>
      </c>
      <c r="F72" s="18">
        <f t="shared" si="2"/>
        <v>49</v>
      </c>
      <c r="G72" s="19">
        <v>0.25</v>
      </c>
      <c r="H72" s="18">
        <f t="shared" si="3"/>
        <v>12.25</v>
      </c>
      <c r="I72" s="18">
        <f t="shared" si="0"/>
        <v>61.25</v>
      </c>
      <c r="J72" s="31">
        <v>1</v>
      </c>
      <c r="K72" s="18">
        <v>9.8</v>
      </c>
    </row>
    <row r="73" spans="1:11" s="21" customFormat="1" ht="49.5" customHeight="1">
      <c r="A73" s="22">
        <v>38</v>
      </c>
      <c r="B73" s="5" t="s">
        <v>33</v>
      </c>
      <c r="C73" s="9" t="s">
        <v>98</v>
      </c>
      <c r="D73" s="29">
        <v>5</v>
      </c>
      <c r="E73" s="35">
        <f t="shared" si="1"/>
        <v>9.8</v>
      </c>
      <c r="F73" s="18">
        <f t="shared" si="2"/>
        <v>49</v>
      </c>
      <c r="G73" s="19">
        <v>0.25</v>
      </c>
      <c r="H73" s="18">
        <f t="shared" si="3"/>
        <v>12.25</v>
      </c>
      <c r="I73" s="18">
        <f t="shared" si="0"/>
        <v>61.25</v>
      </c>
      <c r="J73" s="31">
        <v>1</v>
      </c>
      <c r="K73" s="18">
        <v>9.8</v>
      </c>
    </row>
    <row r="74" spans="1:11" s="21" customFormat="1" ht="49.5" customHeight="1">
      <c r="A74" s="22">
        <v>39</v>
      </c>
      <c r="B74" s="5" t="s">
        <v>34</v>
      </c>
      <c r="C74" s="9" t="s">
        <v>98</v>
      </c>
      <c r="D74" s="29">
        <v>5</v>
      </c>
      <c r="E74" s="35">
        <f t="shared" si="1"/>
        <v>9.8</v>
      </c>
      <c r="F74" s="18">
        <f t="shared" si="2"/>
        <v>49</v>
      </c>
      <c r="G74" s="19">
        <v>0.25</v>
      </c>
      <c r="H74" s="18">
        <f t="shared" si="3"/>
        <v>12.25</v>
      </c>
      <c r="I74" s="18">
        <f t="shared" si="0"/>
        <v>61.25</v>
      </c>
      <c r="J74" s="31">
        <v>1</v>
      </c>
      <c r="K74" s="18">
        <v>9.8</v>
      </c>
    </row>
    <row r="75" spans="1:11" s="21" customFormat="1" ht="49.5" customHeight="1">
      <c r="A75" s="22">
        <v>40</v>
      </c>
      <c r="B75" s="5" t="s">
        <v>35</v>
      </c>
      <c r="C75" s="9" t="s">
        <v>98</v>
      </c>
      <c r="D75" s="29">
        <v>10</v>
      </c>
      <c r="E75" s="35">
        <f t="shared" si="1"/>
        <v>9.8</v>
      </c>
      <c r="F75" s="18">
        <f t="shared" si="2"/>
        <v>98</v>
      </c>
      <c r="G75" s="19">
        <v>0.25</v>
      </c>
      <c r="H75" s="18">
        <f t="shared" si="3"/>
        <v>24.5</v>
      </c>
      <c r="I75" s="18">
        <f t="shared" si="0"/>
        <v>122.5</v>
      </c>
      <c r="J75" s="31">
        <v>1</v>
      </c>
      <c r="K75" s="18">
        <v>9.8</v>
      </c>
    </row>
    <row r="76" spans="1:11" s="21" customFormat="1" ht="49.5" customHeight="1">
      <c r="A76" s="22">
        <v>41</v>
      </c>
      <c r="B76" s="5" t="s">
        <v>36</v>
      </c>
      <c r="C76" s="9" t="s">
        <v>98</v>
      </c>
      <c r="D76" s="29">
        <v>10</v>
      </c>
      <c r="E76" s="35">
        <f t="shared" si="1"/>
        <v>9.8</v>
      </c>
      <c r="F76" s="18">
        <f t="shared" si="2"/>
        <v>98</v>
      </c>
      <c r="G76" s="19">
        <v>0.25</v>
      </c>
      <c r="H76" s="18">
        <f t="shared" si="3"/>
        <v>24.5</v>
      </c>
      <c r="I76" s="18">
        <f t="shared" si="0"/>
        <v>122.5</v>
      </c>
      <c r="J76" s="31">
        <v>1</v>
      </c>
      <c r="K76" s="18">
        <v>9.8</v>
      </c>
    </row>
    <row r="77" spans="1:11" s="21" customFormat="1" ht="49.5" customHeight="1">
      <c r="A77" s="22">
        <v>42</v>
      </c>
      <c r="B77" s="5" t="s">
        <v>37</v>
      </c>
      <c r="C77" s="9" t="s">
        <v>98</v>
      </c>
      <c r="D77" s="29">
        <v>5</v>
      </c>
      <c r="E77" s="35">
        <f t="shared" si="1"/>
        <v>9.8</v>
      </c>
      <c r="F77" s="18">
        <f t="shared" si="2"/>
        <v>49</v>
      </c>
      <c r="G77" s="19">
        <v>0.25</v>
      </c>
      <c r="H77" s="18">
        <f t="shared" si="3"/>
        <v>12.25</v>
      </c>
      <c r="I77" s="18">
        <f t="shared" si="0"/>
        <v>61.25</v>
      </c>
      <c r="J77" s="31">
        <v>1</v>
      </c>
      <c r="K77" s="18">
        <v>9.8</v>
      </c>
    </row>
    <row r="78" spans="1:11" s="21" customFormat="1" ht="49.5" customHeight="1">
      <c r="A78" s="22">
        <v>43</v>
      </c>
      <c r="B78" s="5" t="s">
        <v>38</v>
      </c>
      <c r="C78" s="9" t="s">
        <v>100</v>
      </c>
      <c r="D78" s="29">
        <v>40</v>
      </c>
      <c r="E78" s="35">
        <f t="shared" si="1"/>
        <v>13</v>
      </c>
      <c r="F78" s="18">
        <f t="shared" si="2"/>
        <v>520</v>
      </c>
      <c r="G78" s="19">
        <v>0.25</v>
      </c>
      <c r="H78" s="18">
        <f t="shared" si="3"/>
        <v>130</v>
      </c>
      <c r="I78" s="18">
        <f t="shared" si="0"/>
        <v>650</v>
      </c>
      <c r="J78" s="31">
        <v>3</v>
      </c>
      <c r="K78" s="18">
        <v>39</v>
      </c>
    </row>
    <row r="79" spans="1:11" s="21" customFormat="1" ht="49.5" customHeight="1">
      <c r="A79" s="22">
        <v>44</v>
      </c>
      <c r="B79" s="5" t="s">
        <v>201</v>
      </c>
      <c r="C79" s="9" t="s">
        <v>0</v>
      </c>
      <c r="D79" s="29">
        <v>10</v>
      </c>
      <c r="E79" s="35">
        <f t="shared" si="1"/>
        <v>172</v>
      </c>
      <c r="F79" s="18">
        <f t="shared" si="2"/>
        <v>1720</v>
      </c>
      <c r="G79" s="19">
        <v>0.25</v>
      </c>
      <c r="H79" s="18">
        <f t="shared" si="3"/>
        <v>430</v>
      </c>
      <c r="I79" s="18">
        <f t="shared" si="0"/>
        <v>2150</v>
      </c>
      <c r="J79" s="31">
        <v>0.75</v>
      </c>
      <c r="K79" s="18">
        <v>129</v>
      </c>
    </row>
    <row r="80" spans="1:11" s="21" customFormat="1" ht="49.5" customHeight="1">
      <c r="A80" s="22">
        <v>45</v>
      </c>
      <c r="B80" s="7" t="s">
        <v>39</v>
      </c>
      <c r="C80" s="13" t="s">
        <v>98</v>
      </c>
      <c r="D80" s="29">
        <v>100</v>
      </c>
      <c r="E80" s="35">
        <f t="shared" si="1"/>
        <v>4.35</v>
      </c>
      <c r="F80" s="18">
        <f t="shared" si="2"/>
        <v>434.99999999999994</v>
      </c>
      <c r="G80" s="19">
        <v>0.25</v>
      </c>
      <c r="H80" s="18">
        <f t="shared" si="3"/>
        <v>108.74999999999999</v>
      </c>
      <c r="I80" s="18">
        <f t="shared" si="0"/>
        <v>543.7499999999999</v>
      </c>
      <c r="J80" s="31">
        <v>1</v>
      </c>
      <c r="K80" s="18">
        <v>4.35</v>
      </c>
    </row>
    <row r="81" spans="1:11" s="21" customFormat="1" ht="49.5" customHeight="1">
      <c r="A81" s="22">
        <v>46</v>
      </c>
      <c r="B81" s="7" t="s">
        <v>40</v>
      </c>
      <c r="C81" s="13" t="s">
        <v>98</v>
      </c>
      <c r="D81" s="29">
        <v>20</v>
      </c>
      <c r="E81" s="35">
        <f t="shared" si="1"/>
        <v>16.5</v>
      </c>
      <c r="F81" s="18">
        <f t="shared" si="2"/>
        <v>330</v>
      </c>
      <c r="G81" s="19">
        <v>0.25</v>
      </c>
      <c r="H81" s="18">
        <f t="shared" si="3"/>
        <v>82.5</v>
      </c>
      <c r="I81" s="18">
        <f t="shared" si="0"/>
        <v>412.5</v>
      </c>
      <c r="J81" s="31">
        <v>1</v>
      </c>
      <c r="K81" s="18">
        <v>16.5</v>
      </c>
    </row>
    <row r="82" spans="1:11" s="21" customFormat="1" ht="49.5" customHeight="1">
      <c r="A82" s="22">
        <v>47</v>
      </c>
      <c r="B82" s="7" t="s">
        <v>41</v>
      </c>
      <c r="C82" s="13" t="s">
        <v>98</v>
      </c>
      <c r="D82" s="29">
        <v>20</v>
      </c>
      <c r="E82" s="35">
        <f t="shared" si="1"/>
        <v>16.5</v>
      </c>
      <c r="F82" s="18">
        <f t="shared" si="2"/>
        <v>330</v>
      </c>
      <c r="G82" s="19">
        <v>0.25</v>
      </c>
      <c r="H82" s="18">
        <f t="shared" si="3"/>
        <v>82.5</v>
      </c>
      <c r="I82" s="18">
        <f t="shared" si="0"/>
        <v>412.5</v>
      </c>
      <c r="J82" s="31">
        <v>1</v>
      </c>
      <c r="K82" s="18">
        <v>16.5</v>
      </c>
    </row>
    <row r="83" spans="1:11" s="21" customFormat="1" ht="49.5" customHeight="1">
      <c r="A83" s="22">
        <v>48</v>
      </c>
      <c r="B83" s="7" t="s">
        <v>42</v>
      </c>
      <c r="C83" s="13" t="s">
        <v>0</v>
      </c>
      <c r="D83" s="29">
        <v>20</v>
      </c>
      <c r="E83" s="35">
        <f t="shared" si="1"/>
        <v>46.86</v>
      </c>
      <c r="F83" s="18">
        <f t="shared" si="2"/>
        <v>937.2</v>
      </c>
      <c r="G83" s="19">
        <v>0.25</v>
      </c>
      <c r="H83" s="18">
        <f t="shared" si="3"/>
        <v>234.3</v>
      </c>
      <c r="I83" s="18">
        <f t="shared" si="0"/>
        <v>1171.5</v>
      </c>
      <c r="J83" s="31">
        <v>1</v>
      </c>
      <c r="K83" s="18">
        <v>46.86</v>
      </c>
    </row>
    <row r="84" spans="1:11" s="21" customFormat="1" ht="49.5" customHeight="1">
      <c r="A84" s="22">
        <v>49</v>
      </c>
      <c r="B84" s="7" t="s">
        <v>43</v>
      </c>
      <c r="C84" s="13" t="s">
        <v>0</v>
      </c>
      <c r="D84" s="29">
        <v>30</v>
      </c>
      <c r="E84" s="35">
        <f t="shared" si="1"/>
        <v>41.54</v>
      </c>
      <c r="F84" s="18">
        <f t="shared" si="2"/>
        <v>1246.2</v>
      </c>
      <c r="G84" s="19">
        <v>0.25</v>
      </c>
      <c r="H84" s="18">
        <f t="shared" si="3"/>
        <v>311.55</v>
      </c>
      <c r="I84" s="18">
        <f t="shared" si="0"/>
        <v>1557.75</v>
      </c>
      <c r="J84" s="31">
        <v>1</v>
      </c>
      <c r="K84" s="18">
        <v>41.54</v>
      </c>
    </row>
    <row r="85" spans="1:11" s="21" customFormat="1" ht="49.5" customHeight="1">
      <c r="A85" s="22">
        <v>50</v>
      </c>
      <c r="B85" s="5" t="s">
        <v>44</v>
      </c>
      <c r="C85" s="9" t="s">
        <v>98</v>
      </c>
      <c r="D85" s="29">
        <v>50</v>
      </c>
      <c r="E85" s="35">
        <f t="shared" si="1"/>
        <v>16.6</v>
      </c>
      <c r="F85" s="18">
        <f t="shared" si="2"/>
        <v>830.0000000000001</v>
      </c>
      <c r="G85" s="19">
        <v>0.25</v>
      </c>
      <c r="H85" s="18">
        <f t="shared" si="3"/>
        <v>207.50000000000003</v>
      </c>
      <c r="I85" s="18">
        <f t="shared" si="0"/>
        <v>1037.5000000000002</v>
      </c>
      <c r="J85" s="31">
        <v>1</v>
      </c>
      <c r="K85" s="18">
        <v>16.6</v>
      </c>
    </row>
    <row r="86" spans="1:11" s="21" customFormat="1" ht="49.5" customHeight="1">
      <c r="A86" s="22">
        <v>51</v>
      </c>
      <c r="B86" s="5" t="s">
        <v>45</v>
      </c>
      <c r="C86" s="9" t="s">
        <v>0</v>
      </c>
      <c r="D86" s="29">
        <v>20</v>
      </c>
      <c r="E86" s="35">
        <f t="shared" si="1"/>
        <v>36.22</v>
      </c>
      <c r="F86" s="18">
        <f t="shared" si="2"/>
        <v>724.4</v>
      </c>
      <c r="G86" s="19">
        <v>0.25</v>
      </c>
      <c r="H86" s="18">
        <f t="shared" si="3"/>
        <v>181.1</v>
      </c>
      <c r="I86" s="18">
        <f t="shared" si="0"/>
        <v>905.5</v>
      </c>
      <c r="J86" s="31">
        <v>1</v>
      </c>
      <c r="K86" s="18">
        <v>36.22</v>
      </c>
    </row>
    <row r="87" spans="1:11" s="21" customFormat="1" ht="49.5" customHeight="1">
      <c r="A87" s="22">
        <v>52</v>
      </c>
      <c r="B87" s="5" t="s">
        <v>46</v>
      </c>
      <c r="C87" s="9" t="s">
        <v>0</v>
      </c>
      <c r="D87" s="29">
        <v>50</v>
      </c>
      <c r="E87" s="35">
        <f t="shared" si="1"/>
        <v>35.68</v>
      </c>
      <c r="F87" s="18">
        <f t="shared" si="2"/>
        <v>1784</v>
      </c>
      <c r="G87" s="19">
        <v>0.25</v>
      </c>
      <c r="H87" s="18">
        <f t="shared" si="3"/>
        <v>446</v>
      </c>
      <c r="I87" s="18">
        <f t="shared" si="0"/>
        <v>2230</v>
      </c>
      <c r="J87" s="31">
        <v>1</v>
      </c>
      <c r="K87" s="18">
        <v>35.68</v>
      </c>
    </row>
    <row r="88" spans="1:11" s="21" customFormat="1" ht="49.5" customHeight="1">
      <c r="A88" s="22">
        <v>53</v>
      </c>
      <c r="B88" s="5" t="s">
        <v>47</v>
      </c>
      <c r="C88" s="9" t="s">
        <v>99</v>
      </c>
      <c r="D88" s="29">
        <v>400</v>
      </c>
      <c r="E88" s="35">
        <f t="shared" si="1"/>
        <v>21.31</v>
      </c>
      <c r="F88" s="18">
        <f t="shared" si="2"/>
        <v>8524</v>
      </c>
      <c r="G88" s="19">
        <v>0.25</v>
      </c>
      <c r="H88" s="18">
        <f t="shared" si="3"/>
        <v>2131</v>
      </c>
      <c r="I88" s="18">
        <f t="shared" si="0"/>
        <v>10655</v>
      </c>
      <c r="J88" s="31">
        <v>1</v>
      </c>
      <c r="K88" s="18">
        <v>21.31</v>
      </c>
    </row>
    <row r="89" spans="1:11" s="21" customFormat="1" ht="49.5" customHeight="1">
      <c r="A89" s="22">
        <v>54</v>
      </c>
      <c r="B89" s="5" t="s">
        <v>184</v>
      </c>
      <c r="C89" s="9" t="s">
        <v>98</v>
      </c>
      <c r="D89" s="29">
        <v>5</v>
      </c>
      <c r="E89" s="35">
        <f t="shared" si="1"/>
        <v>15.6</v>
      </c>
      <c r="F89" s="18">
        <f t="shared" si="2"/>
        <v>78</v>
      </c>
      <c r="G89" s="19">
        <v>0.25</v>
      </c>
      <c r="H89" s="18">
        <f t="shared" si="3"/>
        <v>19.5</v>
      </c>
      <c r="I89" s="18">
        <f t="shared" si="0"/>
        <v>97.5</v>
      </c>
      <c r="J89" s="31">
        <v>1</v>
      </c>
      <c r="K89" s="18">
        <v>15.6</v>
      </c>
    </row>
    <row r="90" spans="1:11" s="21" customFormat="1" ht="49.5" customHeight="1">
      <c r="A90" s="22">
        <v>55</v>
      </c>
      <c r="B90" s="5" t="s">
        <v>128</v>
      </c>
      <c r="C90" s="9" t="s">
        <v>0</v>
      </c>
      <c r="D90" s="29">
        <v>20</v>
      </c>
      <c r="E90" s="35">
        <f t="shared" si="1"/>
        <v>30.249999999999996</v>
      </c>
      <c r="F90" s="18">
        <f t="shared" si="2"/>
        <v>604.9999999999999</v>
      </c>
      <c r="G90" s="19">
        <v>0.05</v>
      </c>
      <c r="H90" s="18">
        <f t="shared" si="3"/>
        <v>30.249999999999996</v>
      </c>
      <c r="I90" s="18">
        <f t="shared" si="0"/>
        <v>635.2499999999999</v>
      </c>
      <c r="J90" s="31">
        <v>0.2</v>
      </c>
      <c r="K90" s="18">
        <v>6.05</v>
      </c>
    </row>
    <row r="91" spans="1:11" s="21" customFormat="1" ht="49.5" customHeight="1">
      <c r="A91" s="22">
        <v>56</v>
      </c>
      <c r="B91" s="5" t="s">
        <v>129</v>
      </c>
      <c r="C91" s="8" t="s">
        <v>0</v>
      </c>
      <c r="D91" s="29">
        <v>5</v>
      </c>
      <c r="E91" s="35">
        <f t="shared" si="1"/>
        <v>20</v>
      </c>
      <c r="F91" s="18">
        <f t="shared" si="2"/>
        <v>100</v>
      </c>
      <c r="G91" s="19">
        <v>0.25</v>
      </c>
      <c r="H91" s="18">
        <f t="shared" si="3"/>
        <v>25</v>
      </c>
      <c r="I91" s="18">
        <f t="shared" si="0"/>
        <v>125</v>
      </c>
      <c r="J91" s="31">
        <v>0.25</v>
      </c>
      <c r="K91" s="18">
        <v>5</v>
      </c>
    </row>
    <row r="92" spans="1:11" s="21" customFormat="1" ht="49.5" customHeight="1">
      <c r="A92" s="22">
        <v>57</v>
      </c>
      <c r="B92" s="5" t="s">
        <v>130</v>
      </c>
      <c r="C92" s="9" t="s">
        <v>0</v>
      </c>
      <c r="D92" s="29">
        <v>30</v>
      </c>
      <c r="E92" s="35">
        <f t="shared" si="1"/>
        <v>50</v>
      </c>
      <c r="F92" s="18">
        <f t="shared" si="2"/>
        <v>1500</v>
      </c>
      <c r="G92" s="19">
        <v>0.05</v>
      </c>
      <c r="H92" s="18">
        <f t="shared" si="3"/>
        <v>75</v>
      </c>
      <c r="I92" s="18">
        <f t="shared" si="0"/>
        <v>1575</v>
      </c>
      <c r="J92" s="31">
        <v>0.2</v>
      </c>
      <c r="K92" s="18">
        <v>10</v>
      </c>
    </row>
    <row r="93" spans="1:11" s="21" customFormat="1" ht="49.5" customHeight="1">
      <c r="A93" s="22">
        <v>58</v>
      </c>
      <c r="B93" s="7" t="s">
        <v>131</v>
      </c>
      <c r="C93" s="13" t="s">
        <v>0</v>
      </c>
      <c r="D93" s="29">
        <v>3</v>
      </c>
      <c r="E93" s="35">
        <f t="shared" si="1"/>
        <v>270.79999999999995</v>
      </c>
      <c r="F93" s="18">
        <f t="shared" si="2"/>
        <v>812.3999999999999</v>
      </c>
      <c r="G93" s="19">
        <v>0.25</v>
      </c>
      <c r="H93" s="18">
        <f t="shared" si="3"/>
        <v>203.09999999999997</v>
      </c>
      <c r="I93" s="18">
        <f t="shared" si="0"/>
        <v>1015.4999999999998</v>
      </c>
      <c r="J93" s="31">
        <v>0.1</v>
      </c>
      <c r="K93" s="18">
        <v>27.08</v>
      </c>
    </row>
    <row r="94" spans="1:11" s="21" customFormat="1" ht="49.5" customHeight="1">
      <c r="A94" s="22">
        <v>59</v>
      </c>
      <c r="B94" s="7" t="s">
        <v>132</v>
      </c>
      <c r="C94" s="13" t="s">
        <v>0</v>
      </c>
      <c r="D94" s="29">
        <v>5</v>
      </c>
      <c r="E94" s="35">
        <f t="shared" si="1"/>
        <v>40</v>
      </c>
      <c r="F94" s="18">
        <f t="shared" si="2"/>
        <v>200</v>
      </c>
      <c r="G94" s="19">
        <v>0.05</v>
      </c>
      <c r="H94" s="18">
        <f t="shared" si="3"/>
        <v>10</v>
      </c>
      <c r="I94" s="18">
        <f t="shared" si="0"/>
        <v>210</v>
      </c>
      <c r="J94" s="31">
        <v>0.25</v>
      </c>
      <c r="K94" s="18">
        <v>10</v>
      </c>
    </row>
    <row r="95" spans="1:11" s="21" customFormat="1" ht="49.5" customHeight="1">
      <c r="A95" s="22">
        <v>60</v>
      </c>
      <c r="B95" s="7" t="s">
        <v>133</v>
      </c>
      <c r="C95" s="13" t="s">
        <v>0</v>
      </c>
      <c r="D95" s="29">
        <v>10</v>
      </c>
      <c r="E95" s="35">
        <f t="shared" si="1"/>
        <v>22</v>
      </c>
      <c r="F95" s="18">
        <f t="shared" si="2"/>
        <v>220</v>
      </c>
      <c r="G95" s="19">
        <v>0.05</v>
      </c>
      <c r="H95" s="18">
        <f t="shared" si="3"/>
        <v>11</v>
      </c>
      <c r="I95" s="18">
        <f t="shared" si="0"/>
        <v>231</v>
      </c>
      <c r="J95" s="31">
        <v>0.5</v>
      </c>
      <c r="K95" s="18">
        <v>11</v>
      </c>
    </row>
    <row r="96" spans="1:11" s="21" customFormat="1" ht="49.5" customHeight="1">
      <c r="A96" s="22">
        <v>61</v>
      </c>
      <c r="B96" s="7" t="s">
        <v>134</v>
      </c>
      <c r="C96" s="13" t="s">
        <v>0</v>
      </c>
      <c r="D96" s="29">
        <v>10</v>
      </c>
      <c r="E96" s="35">
        <f t="shared" si="1"/>
        <v>42</v>
      </c>
      <c r="F96" s="18">
        <f t="shared" si="2"/>
        <v>420</v>
      </c>
      <c r="G96" s="19">
        <v>0.25</v>
      </c>
      <c r="H96" s="18">
        <f t="shared" si="3"/>
        <v>105</v>
      </c>
      <c r="I96" s="18">
        <f t="shared" si="0"/>
        <v>525</v>
      </c>
      <c r="J96" s="31">
        <v>0.5</v>
      </c>
      <c r="K96" s="18">
        <v>21</v>
      </c>
    </row>
    <row r="97" spans="1:11" s="21" customFormat="1" ht="49.5" customHeight="1">
      <c r="A97" s="22">
        <v>62</v>
      </c>
      <c r="B97" s="5" t="s">
        <v>135</v>
      </c>
      <c r="C97" s="9" t="s">
        <v>0</v>
      </c>
      <c r="D97" s="29">
        <v>5</v>
      </c>
      <c r="E97" s="35">
        <f t="shared" si="1"/>
        <v>172</v>
      </c>
      <c r="F97" s="18">
        <f t="shared" si="2"/>
        <v>860</v>
      </c>
      <c r="G97" s="19">
        <v>0.25</v>
      </c>
      <c r="H97" s="18">
        <f t="shared" si="3"/>
        <v>215</v>
      </c>
      <c r="I97" s="18">
        <f t="shared" si="0"/>
        <v>1075</v>
      </c>
      <c r="J97" s="31">
        <v>0.15</v>
      </c>
      <c r="K97" s="18">
        <v>25.8</v>
      </c>
    </row>
    <row r="98" spans="1:11" s="21" customFormat="1" ht="49.5" customHeight="1">
      <c r="A98" s="22">
        <v>63</v>
      </c>
      <c r="B98" s="5" t="s">
        <v>110</v>
      </c>
      <c r="C98" s="9" t="s">
        <v>0</v>
      </c>
      <c r="D98" s="29">
        <v>3</v>
      </c>
      <c r="E98" s="35">
        <f t="shared" si="1"/>
        <v>165</v>
      </c>
      <c r="F98" s="18">
        <f t="shared" si="2"/>
        <v>495</v>
      </c>
      <c r="G98" s="19">
        <v>0.25</v>
      </c>
      <c r="H98" s="18">
        <f t="shared" si="3"/>
        <v>123.75</v>
      </c>
      <c r="I98" s="18">
        <f t="shared" si="0"/>
        <v>618.75</v>
      </c>
      <c r="J98" s="31">
        <v>0.25</v>
      </c>
      <c r="K98" s="18">
        <v>41.25</v>
      </c>
    </row>
    <row r="99" spans="1:11" s="21" customFormat="1" ht="49.5" customHeight="1">
      <c r="A99" s="22">
        <v>64</v>
      </c>
      <c r="B99" s="5" t="s">
        <v>120</v>
      </c>
      <c r="C99" s="9" t="s">
        <v>0</v>
      </c>
      <c r="D99" s="29">
        <v>5</v>
      </c>
      <c r="E99" s="35">
        <f t="shared" si="1"/>
        <v>45.8</v>
      </c>
      <c r="F99" s="18">
        <f t="shared" si="2"/>
        <v>229</v>
      </c>
      <c r="G99" s="19">
        <v>0.25</v>
      </c>
      <c r="H99" s="18">
        <f t="shared" si="3"/>
        <v>57.25</v>
      </c>
      <c r="I99" s="18">
        <f t="shared" si="0"/>
        <v>286.25</v>
      </c>
      <c r="J99" s="31">
        <v>0.5</v>
      </c>
      <c r="K99" s="18">
        <v>22.9</v>
      </c>
    </row>
    <row r="100" spans="1:11" s="21" customFormat="1" ht="49.5" customHeight="1">
      <c r="A100" s="22">
        <v>65</v>
      </c>
      <c r="B100" s="5" t="s">
        <v>136</v>
      </c>
      <c r="C100" s="9" t="s">
        <v>0</v>
      </c>
      <c r="D100" s="29">
        <v>5</v>
      </c>
      <c r="E100" s="35">
        <f aca="true" t="shared" si="4" ref="E100:E161">K100/J100</f>
        <v>153.76</v>
      </c>
      <c r="F100" s="18">
        <f t="shared" si="2"/>
        <v>768.8</v>
      </c>
      <c r="G100" s="19">
        <v>0.25</v>
      </c>
      <c r="H100" s="18">
        <f aca="true" t="shared" si="5" ref="H100:H161">F100*G100</f>
        <v>192.2</v>
      </c>
      <c r="I100" s="18">
        <f t="shared" si="0"/>
        <v>961</v>
      </c>
      <c r="J100" s="31">
        <v>0.125</v>
      </c>
      <c r="K100" s="18">
        <v>19.22</v>
      </c>
    </row>
    <row r="101" spans="1:11" s="21" customFormat="1" ht="49.5" customHeight="1">
      <c r="A101" s="22">
        <v>66</v>
      </c>
      <c r="B101" s="5" t="s">
        <v>137</v>
      </c>
      <c r="C101" s="9" t="s">
        <v>98</v>
      </c>
      <c r="D101" s="29">
        <v>5</v>
      </c>
      <c r="E101" s="35">
        <f t="shared" si="4"/>
        <v>41.62</v>
      </c>
      <c r="F101" s="18">
        <f t="shared" si="2"/>
        <v>208.1</v>
      </c>
      <c r="G101" s="19">
        <v>0.05</v>
      </c>
      <c r="H101" s="18">
        <f t="shared" si="5"/>
        <v>10.405000000000001</v>
      </c>
      <c r="I101" s="18">
        <f t="shared" si="0"/>
        <v>218.505</v>
      </c>
      <c r="J101" s="31">
        <v>1</v>
      </c>
      <c r="K101" s="18">
        <v>41.62</v>
      </c>
    </row>
    <row r="102" spans="1:11" s="21" customFormat="1" ht="49.5" customHeight="1">
      <c r="A102" s="22">
        <v>67</v>
      </c>
      <c r="B102" s="7" t="s">
        <v>124</v>
      </c>
      <c r="C102" s="13" t="s">
        <v>0</v>
      </c>
      <c r="D102" s="29">
        <v>5</v>
      </c>
      <c r="E102" s="35">
        <f t="shared" si="4"/>
        <v>92</v>
      </c>
      <c r="F102" s="18">
        <f aca="true" t="shared" si="6" ref="F102:F166">D102*E102</f>
        <v>460</v>
      </c>
      <c r="G102" s="19">
        <v>0.25</v>
      </c>
      <c r="H102" s="18">
        <f t="shared" si="5"/>
        <v>115</v>
      </c>
      <c r="I102" s="18">
        <f t="shared" si="0"/>
        <v>575</v>
      </c>
      <c r="J102" s="31">
        <v>1</v>
      </c>
      <c r="K102" s="18">
        <v>92</v>
      </c>
    </row>
    <row r="103" spans="1:11" s="21" customFormat="1" ht="49.5" customHeight="1">
      <c r="A103" s="22">
        <v>68</v>
      </c>
      <c r="B103" s="7" t="s">
        <v>125</v>
      </c>
      <c r="C103" s="13" t="s">
        <v>0</v>
      </c>
      <c r="D103" s="29">
        <v>5</v>
      </c>
      <c r="E103" s="35">
        <f t="shared" si="4"/>
        <v>76.8</v>
      </c>
      <c r="F103" s="18">
        <f t="shared" si="6"/>
        <v>384</v>
      </c>
      <c r="G103" s="19">
        <v>0.05</v>
      </c>
      <c r="H103" s="18">
        <f t="shared" si="5"/>
        <v>19.200000000000003</v>
      </c>
      <c r="I103" s="18">
        <f aca="true" t="shared" si="7" ref="I103:I165">F103+H103</f>
        <v>403.2</v>
      </c>
      <c r="J103" s="31">
        <v>0.25</v>
      </c>
      <c r="K103" s="18">
        <v>19.2</v>
      </c>
    </row>
    <row r="104" spans="1:11" s="21" customFormat="1" ht="49.5" customHeight="1">
      <c r="A104" s="22">
        <v>69</v>
      </c>
      <c r="B104" s="5" t="s">
        <v>126</v>
      </c>
      <c r="C104" s="9" t="s">
        <v>0</v>
      </c>
      <c r="D104" s="29">
        <v>25</v>
      </c>
      <c r="E104" s="35">
        <f t="shared" si="4"/>
        <v>45</v>
      </c>
      <c r="F104" s="18">
        <f t="shared" si="6"/>
        <v>1125</v>
      </c>
      <c r="G104" s="19">
        <v>0.05</v>
      </c>
      <c r="H104" s="18">
        <f t="shared" si="5"/>
        <v>56.25</v>
      </c>
      <c r="I104" s="18">
        <f t="shared" si="7"/>
        <v>1181.25</v>
      </c>
      <c r="J104" s="31">
        <v>1</v>
      </c>
      <c r="K104" s="18">
        <v>45</v>
      </c>
    </row>
    <row r="105" spans="1:11" s="21" customFormat="1" ht="49.5" customHeight="1">
      <c r="A105" s="22">
        <v>70</v>
      </c>
      <c r="B105" s="5" t="s">
        <v>181</v>
      </c>
      <c r="C105" s="9" t="s">
        <v>0</v>
      </c>
      <c r="D105" s="29">
        <v>4</v>
      </c>
      <c r="E105" s="35">
        <f t="shared" si="4"/>
        <v>1150</v>
      </c>
      <c r="F105" s="18">
        <f t="shared" si="6"/>
        <v>4600</v>
      </c>
      <c r="G105" s="19">
        <v>0.25</v>
      </c>
      <c r="H105" s="18">
        <f t="shared" si="5"/>
        <v>1150</v>
      </c>
      <c r="I105" s="18">
        <f t="shared" si="7"/>
        <v>5750</v>
      </c>
      <c r="J105" s="31">
        <v>0.03</v>
      </c>
      <c r="K105" s="18">
        <v>34.5</v>
      </c>
    </row>
    <row r="106" spans="1:11" s="21" customFormat="1" ht="49.5" customHeight="1">
      <c r="A106" s="22">
        <v>71</v>
      </c>
      <c r="B106" s="5" t="s">
        <v>111</v>
      </c>
      <c r="C106" s="9" t="s">
        <v>0</v>
      </c>
      <c r="D106" s="29">
        <v>4</v>
      </c>
      <c r="E106" s="35">
        <f t="shared" si="4"/>
        <v>68.4</v>
      </c>
      <c r="F106" s="18">
        <f t="shared" si="6"/>
        <v>273.6</v>
      </c>
      <c r="G106" s="19">
        <v>0.05</v>
      </c>
      <c r="H106" s="18">
        <f t="shared" si="5"/>
        <v>13.680000000000001</v>
      </c>
      <c r="I106" s="18">
        <f t="shared" si="7"/>
        <v>287.28000000000003</v>
      </c>
      <c r="J106" s="31">
        <v>0.125</v>
      </c>
      <c r="K106" s="18">
        <v>8.55</v>
      </c>
    </row>
    <row r="107" spans="1:11" s="21" customFormat="1" ht="49.5" customHeight="1">
      <c r="A107" s="22">
        <v>72</v>
      </c>
      <c r="B107" s="5" t="s">
        <v>112</v>
      </c>
      <c r="C107" s="9" t="s">
        <v>0</v>
      </c>
      <c r="D107" s="29">
        <v>4</v>
      </c>
      <c r="E107" s="35">
        <f t="shared" si="4"/>
        <v>104.8</v>
      </c>
      <c r="F107" s="18">
        <f t="shared" si="6"/>
        <v>419.2</v>
      </c>
      <c r="G107" s="19">
        <v>0.25</v>
      </c>
      <c r="H107" s="18">
        <f t="shared" si="5"/>
        <v>104.8</v>
      </c>
      <c r="I107" s="18">
        <f t="shared" si="7"/>
        <v>524</v>
      </c>
      <c r="J107" s="31">
        <v>0.2</v>
      </c>
      <c r="K107" s="18">
        <v>20.96</v>
      </c>
    </row>
    <row r="108" spans="1:11" s="21" customFormat="1" ht="49.5" customHeight="1">
      <c r="A108" s="22">
        <v>73</v>
      </c>
      <c r="B108" s="5" t="s">
        <v>138</v>
      </c>
      <c r="C108" s="9" t="s">
        <v>0</v>
      </c>
      <c r="D108" s="29">
        <v>10</v>
      </c>
      <c r="E108" s="35">
        <f t="shared" si="4"/>
        <v>22</v>
      </c>
      <c r="F108" s="18">
        <f t="shared" si="6"/>
        <v>220</v>
      </c>
      <c r="G108" s="19">
        <v>0.25</v>
      </c>
      <c r="H108" s="18">
        <f t="shared" si="5"/>
        <v>55</v>
      </c>
      <c r="I108" s="18">
        <f t="shared" si="7"/>
        <v>275</v>
      </c>
      <c r="J108" s="31">
        <v>0.84</v>
      </c>
      <c r="K108" s="18">
        <v>18.48</v>
      </c>
    </row>
    <row r="109" spans="1:11" s="21" customFormat="1" ht="49.5" customHeight="1">
      <c r="A109" s="22">
        <v>74</v>
      </c>
      <c r="B109" s="5" t="s">
        <v>139</v>
      </c>
      <c r="C109" s="9" t="s">
        <v>0</v>
      </c>
      <c r="D109" s="29">
        <v>2</v>
      </c>
      <c r="E109" s="35">
        <f t="shared" si="4"/>
        <v>100</v>
      </c>
      <c r="F109" s="18">
        <f t="shared" si="6"/>
        <v>200</v>
      </c>
      <c r="G109" s="19">
        <v>0.25</v>
      </c>
      <c r="H109" s="18">
        <f t="shared" si="5"/>
        <v>50</v>
      </c>
      <c r="I109" s="18">
        <f t="shared" si="7"/>
        <v>250</v>
      </c>
      <c r="J109" s="31">
        <v>0.23</v>
      </c>
      <c r="K109" s="18">
        <v>23</v>
      </c>
    </row>
    <row r="110" spans="1:11" s="21" customFormat="1" ht="49.5" customHeight="1">
      <c r="A110" s="22">
        <v>75</v>
      </c>
      <c r="B110" s="5" t="s">
        <v>140</v>
      </c>
      <c r="C110" s="9" t="s">
        <v>0</v>
      </c>
      <c r="D110" s="29">
        <v>2</v>
      </c>
      <c r="E110" s="35">
        <f t="shared" si="4"/>
        <v>13.36046511627907</v>
      </c>
      <c r="F110" s="18">
        <f t="shared" si="6"/>
        <v>26.72093023255814</v>
      </c>
      <c r="G110" s="19">
        <v>0.25</v>
      </c>
      <c r="H110" s="18">
        <f t="shared" si="5"/>
        <v>6.680232558139535</v>
      </c>
      <c r="I110" s="18">
        <f t="shared" si="7"/>
        <v>33.401162790697676</v>
      </c>
      <c r="J110" s="31">
        <v>0.86</v>
      </c>
      <c r="K110" s="18">
        <v>11.49</v>
      </c>
    </row>
    <row r="111" spans="1:11" s="21" customFormat="1" ht="49.5" customHeight="1">
      <c r="A111" s="22">
        <v>76</v>
      </c>
      <c r="B111" s="5" t="s">
        <v>141</v>
      </c>
      <c r="C111" s="9" t="s">
        <v>0</v>
      </c>
      <c r="D111" s="29">
        <v>5</v>
      </c>
      <c r="E111" s="35">
        <f t="shared" si="4"/>
        <v>33.5</v>
      </c>
      <c r="F111" s="18">
        <f t="shared" si="6"/>
        <v>167.5</v>
      </c>
      <c r="G111" s="19">
        <v>0.25</v>
      </c>
      <c r="H111" s="18">
        <f t="shared" si="5"/>
        <v>41.875</v>
      </c>
      <c r="I111" s="18">
        <f t="shared" si="7"/>
        <v>209.375</v>
      </c>
      <c r="J111" s="31">
        <v>0.44</v>
      </c>
      <c r="K111" s="18">
        <v>14.74</v>
      </c>
    </row>
    <row r="112" spans="1:11" s="21" customFormat="1" ht="49.5" customHeight="1">
      <c r="A112" s="22">
        <v>77</v>
      </c>
      <c r="B112" s="5" t="s">
        <v>142</v>
      </c>
      <c r="C112" s="13" t="s">
        <v>0</v>
      </c>
      <c r="D112" s="29">
        <v>80</v>
      </c>
      <c r="E112" s="35">
        <f t="shared" si="4"/>
        <v>37.91044776119403</v>
      </c>
      <c r="F112" s="18">
        <f t="shared" si="6"/>
        <v>3032.8358208955224</v>
      </c>
      <c r="G112" s="19">
        <v>0.25</v>
      </c>
      <c r="H112" s="18">
        <f t="shared" si="5"/>
        <v>758.2089552238806</v>
      </c>
      <c r="I112" s="18">
        <f t="shared" si="7"/>
        <v>3791.0447761194027</v>
      </c>
      <c r="J112" s="31">
        <v>0.67</v>
      </c>
      <c r="K112" s="18">
        <v>25.4</v>
      </c>
    </row>
    <row r="113" spans="1:11" s="21" customFormat="1" ht="49.5" customHeight="1">
      <c r="A113" s="22">
        <v>78</v>
      </c>
      <c r="B113" s="5" t="s">
        <v>48</v>
      </c>
      <c r="C113" s="9" t="s">
        <v>98</v>
      </c>
      <c r="D113" s="29">
        <v>10</v>
      </c>
      <c r="E113" s="35">
        <f t="shared" si="4"/>
        <v>0.59</v>
      </c>
      <c r="F113" s="18">
        <f t="shared" si="6"/>
        <v>5.8999999999999995</v>
      </c>
      <c r="G113" s="19">
        <v>0.25</v>
      </c>
      <c r="H113" s="18">
        <f t="shared" si="5"/>
        <v>1.4749999999999999</v>
      </c>
      <c r="I113" s="18">
        <f t="shared" si="7"/>
        <v>7.374999999999999</v>
      </c>
      <c r="J113" s="31">
        <v>1</v>
      </c>
      <c r="K113" s="18">
        <v>0.59</v>
      </c>
    </row>
    <row r="114" spans="1:11" s="21" customFormat="1" ht="49.5" customHeight="1">
      <c r="A114" s="22">
        <v>79</v>
      </c>
      <c r="B114" s="5" t="s">
        <v>49</v>
      </c>
      <c r="C114" s="9" t="s">
        <v>0</v>
      </c>
      <c r="D114" s="29">
        <v>20</v>
      </c>
      <c r="E114" s="35">
        <f t="shared" si="4"/>
        <v>30</v>
      </c>
      <c r="F114" s="18">
        <f t="shared" si="6"/>
        <v>600</v>
      </c>
      <c r="G114" s="19">
        <v>0.25</v>
      </c>
      <c r="H114" s="18">
        <f t="shared" si="5"/>
        <v>150</v>
      </c>
      <c r="I114" s="18">
        <f t="shared" si="7"/>
        <v>750</v>
      </c>
      <c r="J114" s="31">
        <v>0.9</v>
      </c>
      <c r="K114" s="18">
        <v>27</v>
      </c>
    </row>
    <row r="115" spans="1:11" s="21" customFormat="1" ht="49.5" customHeight="1">
      <c r="A115" s="22">
        <v>80</v>
      </c>
      <c r="B115" s="5" t="s">
        <v>50</v>
      </c>
      <c r="C115" s="9" t="s">
        <v>0</v>
      </c>
      <c r="D115" s="29">
        <v>15</v>
      </c>
      <c r="E115" s="35">
        <f t="shared" si="4"/>
        <v>41</v>
      </c>
      <c r="F115" s="18">
        <f t="shared" si="6"/>
        <v>615</v>
      </c>
      <c r="G115" s="19">
        <v>0.25</v>
      </c>
      <c r="H115" s="18">
        <f t="shared" si="5"/>
        <v>153.75</v>
      </c>
      <c r="I115" s="18">
        <f t="shared" si="7"/>
        <v>768.75</v>
      </c>
      <c r="J115" s="31">
        <v>0.9</v>
      </c>
      <c r="K115" s="18">
        <v>36.9</v>
      </c>
    </row>
    <row r="116" spans="1:11" s="21" customFormat="1" ht="49.5" customHeight="1">
      <c r="A116" s="22">
        <v>81</v>
      </c>
      <c r="B116" s="5" t="s">
        <v>51</v>
      </c>
      <c r="C116" s="9" t="s">
        <v>98</v>
      </c>
      <c r="D116" s="29">
        <v>2000</v>
      </c>
      <c r="E116" s="35">
        <f t="shared" si="4"/>
        <v>0.55</v>
      </c>
      <c r="F116" s="18">
        <f t="shared" si="6"/>
        <v>1100</v>
      </c>
      <c r="G116" s="19">
        <v>0.25</v>
      </c>
      <c r="H116" s="18">
        <f t="shared" si="5"/>
        <v>275</v>
      </c>
      <c r="I116" s="18">
        <f t="shared" si="7"/>
        <v>1375</v>
      </c>
      <c r="J116" s="31">
        <v>1</v>
      </c>
      <c r="K116" s="18">
        <v>0.55</v>
      </c>
    </row>
    <row r="117" spans="1:11" s="21" customFormat="1" ht="49.5" customHeight="1">
      <c r="A117" s="22">
        <v>82</v>
      </c>
      <c r="B117" s="5" t="s">
        <v>52</v>
      </c>
      <c r="C117" s="13" t="s">
        <v>0</v>
      </c>
      <c r="D117" s="29">
        <v>10</v>
      </c>
      <c r="E117" s="35">
        <f t="shared" si="4"/>
        <v>20.609756097560975</v>
      </c>
      <c r="F117" s="18">
        <f t="shared" si="6"/>
        <v>206.09756097560975</v>
      </c>
      <c r="G117" s="19">
        <v>0.25</v>
      </c>
      <c r="H117" s="18">
        <f t="shared" si="5"/>
        <v>51.52439024390244</v>
      </c>
      <c r="I117" s="18">
        <f t="shared" si="7"/>
        <v>257.6219512195122</v>
      </c>
      <c r="J117" s="31">
        <v>0.82</v>
      </c>
      <c r="K117" s="18">
        <v>16.9</v>
      </c>
    </row>
    <row r="118" spans="1:11" s="21" customFormat="1" ht="49.5" customHeight="1">
      <c r="A118" s="22">
        <v>83</v>
      </c>
      <c r="B118" s="5" t="s">
        <v>53</v>
      </c>
      <c r="C118" s="13" t="s">
        <v>0</v>
      </c>
      <c r="D118" s="29">
        <v>30</v>
      </c>
      <c r="E118" s="35">
        <f t="shared" si="4"/>
        <v>17.430303030303033</v>
      </c>
      <c r="F118" s="18">
        <f t="shared" si="6"/>
        <v>522.909090909091</v>
      </c>
      <c r="G118" s="19">
        <v>0.25</v>
      </c>
      <c r="H118" s="18">
        <f t="shared" si="5"/>
        <v>130.72727272727275</v>
      </c>
      <c r="I118" s="18">
        <f t="shared" si="7"/>
        <v>653.6363636363637</v>
      </c>
      <c r="J118" s="31">
        <v>0.825</v>
      </c>
      <c r="K118" s="18">
        <v>14.38</v>
      </c>
    </row>
    <row r="119" spans="1:11" s="21" customFormat="1" ht="49.5" customHeight="1">
      <c r="A119" s="22">
        <v>84</v>
      </c>
      <c r="B119" s="5" t="s">
        <v>54</v>
      </c>
      <c r="C119" s="13" t="s">
        <v>0</v>
      </c>
      <c r="D119" s="29">
        <v>30</v>
      </c>
      <c r="E119" s="35">
        <f t="shared" si="4"/>
        <v>18.16969696969697</v>
      </c>
      <c r="F119" s="18">
        <f t="shared" si="6"/>
        <v>545.0909090909091</v>
      </c>
      <c r="G119" s="19">
        <v>0.25</v>
      </c>
      <c r="H119" s="18">
        <f t="shared" si="5"/>
        <v>136.27272727272728</v>
      </c>
      <c r="I119" s="18">
        <f t="shared" si="7"/>
        <v>681.3636363636364</v>
      </c>
      <c r="J119" s="31">
        <v>0.825</v>
      </c>
      <c r="K119" s="18">
        <v>14.99</v>
      </c>
    </row>
    <row r="120" spans="1:11" s="21" customFormat="1" ht="49.5" customHeight="1">
      <c r="A120" s="22">
        <v>85</v>
      </c>
      <c r="B120" s="5" t="s">
        <v>113</v>
      </c>
      <c r="C120" s="13" t="s">
        <v>0</v>
      </c>
      <c r="D120" s="29">
        <v>5</v>
      </c>
      <c r="E120" s="35">
        <f t="shared" si="4"/>
        <v>70.96969696969697</v>
      </c>
      <c r="F120" s="18">
        <f t="shared" si="6"/>
        <v>354.8484848484849</v>
      </c>
      <c r="G120" s="19">
        <v>0.25</v>
      </c>
      <c r="H120" s="18">
        <f t="shared" si="5"/>
        <v>88.71212121212122</v>
      </c>
      <c r="I120" s="18">
        <f t="shared" si="7"/>
        <v>443.5606060606061</v>
      </c>
      <c r="J120" s="31">
        <v>0.33</v>
      </c>
      <c r="K120" s="18">
        <v>23.42</v>
      </c>
    </row>
    <row r="121" spans="1:11" s="21" customFormat="1" ht="49.5" customHeight="1">
      <c r="A121" s="22">
        <v>86</v>
      </c>
      <c r="B121" s="5" t="s">
        <v>55</v>
      </c>
      <c r="C121" s="6" t="s">
        <v>0</v>
      </c>
      <c r="D121" s="29">
        <v>10</v>
      </c>
      <c r="E121" s="35">
        <f t="shared" si="4"/>
        <v>70.96969696969697</v>
      </c>
      <c r="F121" s="18">
        <f t="shared" si="6"/>
        <v>709.6969696969697</v>
      </c>
      <c r="G121" s="19">
        <v>0.25</v>
      </c>
      <c r="H121" s="18">
        <f t="shared" si="5"/>
        <v>177.42424242424244</v>
      </c>
      <c r="I121" s="18">
        <f t="shared" si="7"/>
        <v>887.1212121212122</v>
      </c>
      <c r="J121" s="31">
        <v>0.33</v>
      </c>
      <c r="K121" s="18">
        <v>23.42</v>
      </c>
    </row>
    <row r="122" spans="1:11" s="21" customFormat="1" ht="49.5" customHeight="1">
      <c r="A122" s="22">
        <v>87</v>
      </c>
      <c r="B122" s="5" t="s">
        <v>56</v>
      </c>
      <c r="C122" s="8" t="s">
        <v>0</v>
      </c>
      <c r="D122" s="29">
        <v>250</v>
      </c>
      <c r="E122" s="35">
        <f t="shared" si="4"/>
        <v>11.229787234042552</v>
      </c>
      <c r="F122" s="18">
        <f t="shared" si="6"/>
        <v>2807.446808510638</v>
      </c>
      <c r="G122" s="19">
        <v>0.25</v>
      </c>
      <c r="H122" s="18">
        <f t="shared" si="5"/>
        <v>701.8617021276596</v>
      </c>
      <c r="I122" s="18">
        <f t="shared" si="7"/>
        <v>3509.308510638298</v>
      </c>
      <c r="J122" s="31">
        <v>2.35</v>
      </c>
      <c r="K122" s="18">
        <v>26.39</v>
      </c>
    </row>
    <row r="123" spans="1:11" s="21" customFormat="1" ht="49.5" customHeight="1">
      <c r="A123" s="22">
        <v>88</v>
      </c>
      <c r="B123" s="5" t="s">
        <v>57</v>
      </c>
      <c r="C123" s="8" t="s">
        <v>0</v>
      </c>
      <c r="D123" s="29">
        <v>200</v>
      </c>
      <c r="E123" s="35">
        <f t="shared" si="4"/>
        <v>13.75</v>
      </c>
      <c r="F123" s="18">
        <f t="shared" si="6"/>
        <v>2750</v>
      </c>
      <c r="G123" s="19">
        <v>0.25</v>
      </c>
      <c r="H123" s="18">
        <f t="shared" si="5"/>
        <v>687.5</v>
      </c>
      <c r="I123" s="18">
        <f t="shared" si="7"/>
        <v>3437.5</v>
      </c>
      <c r="J123" s="31">
        <v>2.4</v>
      </c>
      <c r="K123" s="18">
        <v>33</v>
      </c>
    </row>
    <row r="124" spans="1:11" s="21" customFormat="1" ht="49.5" customHeight="1">
      <c r="A124" s="22">
        <v>89</v>
      </c>
      <c r="B124" s="5" t="s">
        <v>58</v>
      </c>
      <c r="C124" s="8" t="s">
        <v>0</v>
      </c>
      <c r="D124" s="29">
        <v>800</v>
      </c>
      <c r="E124" s="35">
        <f t="shared" si="4"/>
        <v>12.000000000000002</v>
      </c>
      <c r="F124" s="18">
        <f t="shared" si="6"/>
        <v>9600.000000000002</v>
      </c>
      <c r="G124" s="19">
        <v>0.25</v>
      </c>
      <c r="H124" s="18">
        <f t="shared" si="5"/>
        <v>2400.0000000000005</v>
      </c>
      <c r="I124" s="18">
        <f t="shared" si="7"/>
        <v>12000.000000000002</v>
      </c>
      <c r="J124" s="31">
        <v>2.55</v>
      </c>
      <c r="K124" s="18">
        <v>30.6</v>
      </c>
    </row>
    <row r="125" spans="1:11" s="21" customFormat="1" ht="49.5" customHeight="1">
      <c r="A125" s="22">
        <v>90</v>
      </c>
      <c r="B125" s="5" t="s">
        <v>182</v>
      </c>
      <c r="C125" s="8" t="s">
        <v>0</v>
      </c>
      <c r="D125" s="29">
        <v>4</v>
      </c>
      <c r="E125" s="35">
        <f t="shared" si="4"/>
        <v>99.99999999999999</v>
      </c>
      <c r="F125" s="18">
        <f t="shared" si="6"/>
        <v>399.99999999999994</v>
      </c>
      <c r="G125" s="19">
        <v>0.25</v>
      </c>
      <c r="H125" s="18">
        <f t="shared" si="5"/>
        <v>99.99999999999999</v>
      </c>
      <c r="I125" s="18">
        <f t="shared" si="7"/>
        <v>499.99999999999994</v>
      </c>
      <c r="J125" s="31">
        <v>0.28</v>
      </c>
      <c r="K125" s="18">
        <v>28</v>
      </c>
    </row>
    <row r="126" spans="1:11" s="21" customFormat="1" ht="49.5" customHeight="1">
      <c r="A126" s="22">
        <v>91</v>
      </c>
      <c r="B126" s="5" t="s">
        <v>183</v>
      </c>
      <c r="C126" s="8" t="s">
        <v>0</v>
      </c>
      <c r="D126" s="29">
        <v>2</v>
      </c>
      <c r="E126" s="35">
        <f t="shared" si="4"/>
        <v>208.5</v>
      </c>
      <c r="F126" s="18">
        <f t="shared" si="6"/>
        <v>417</v>
      </c>
      <c r="G126" s="19">
        <v>0.25</v>
      </c>
      <c r="H126" s="18">
        <f t="shared" si="5"/>
        <v>104.25</v>
      </c>
      <c r="I126" s="18">
        <f t="shared" si="7"/>
        <v>521.25</v>
      </c>
      <c r="J126" s="31">
        <v>0.2</v>
      </c>
      <c r="K126" s="18">
        <v>41.7</v>
      </c>
    </row>
    <row r="127" spans="1:11" s="21" customFormat="1" ht="49.5" customHeight="1">
      <c r="A127" s="22">
        <v>92</v>
      </c>
      <c r="B127" s="7" t="s">
        <v>59</v>
      </c>
      <c r="C127" s="6" t="s">
        <v>0</v>
      </c>
      <c r="D127" s="29">
        <v>500</v>
      </c>
      <c r="E127" s="35">
        <f t="shared" si="4"/>
        <v>11</v>
      </c>
      <c r="F127" s="18">
        <f t="shared" si="6"/>
        <v>5500</v>
      </c>
      <c r="G127" s="19">
        <v>0.25</v>
      </c>
      <c r="H127" s="18">
        <f t="shared" si="5"/>
        <v>1375</v>
      </c>
      <c r="I127" s="18">
        <f t="shared" si="7"/>
        <v>6875</v>
      </c>
      <c r="J127" s="31">
        <v>1</v>
      </c>
      <c r="K127" s="18">
        <v>11</v>
      </c>
    </row>
    <row r="128" spans="1:11" s="21" customFormat="1" ht="49.5" customHeight="1">
      <c r="A128" s="22">
        <v>93</v>
      </c>
      <c r="B128" s="7" t="s">
        <v>60</v>
      </c>
      <c r="C128" s="6" t="s">
        <v>0</v>
      </c>
      <c r="D128" s="29">
        <v>10</v>
      </c>
      <c r="E128" s="35">
        <f t="shared" si="4"/>
        <v>12</v>
      </c>
      <c r="F128" s="18">
        <f t="shared" si="6"/>
        <v>120</v>
      </c>
      <c r="G128" s="19">
        <v>0.25</v>
      </c>
      <c r="H128" s="18">
        <f t="shared" si="5"/>
        <v>30</v>
      </c>
      <c r="I128" s="18">
        <f t="shared" si="7"/>
        <v>150</v>
      </c>
      <c r="J128" s="31">
        <v>0.5</v>
      </c>
      <c r="K128" s="18">
        <v>6</v>
      </c>
    </row>
    <row r="129" spans="1:11" s="21" customFormat="1" ht="49.5" customHeight="1">
      <c r="A129" s="22">
        <v>94</v>
      </c>
      <c r="B129" s="7" t="s">
        <v>61</v>
      </c>
      <c r="C129" s="6" t="s">
        <v>0</v>
      </c>
      <c r="D129" s="29">
        <v>80</v>
      </c>
      <c r="E129" s="35">
        <f t="shared" si="4"/>
        <v>13.75</v>
      </c>
      <c r="F129" s="18">
        <f t="shared" si="6"/>
        <v>1100</v>
      </c>
      <c r="G129" s="19">
        <v>0.25</v>
      </c>
      <c r="H129" s="18">
        <f t="shared" si="5"/>
        <v>275</v>
      </c>
      <c r="I129" s="18">
        <f t="shared" si="7"/>
        <v>1375</v>
      </c>
      <c r="J129" s="31">
        <v>0.8</v>
      </c>
      <c r="K129" s="18">
        <v>11</v>
      </c>
    </row>
    <row r="130" spans="1:11" s="21" customFormat="1" ht="49.5" customHeight="1">
      <c r="A130" s="22">
        <v>95</v>
      </c>
      <c r="B130" s="5" t="s">
        <v>62</v>
      </c>
      <c r="C130" s="8" t="s">
        <v>0</v>
      </c>
      <c r="D130" s="29">
        <v>100</v>
      </c>
      <c r="E130" s="35">
        <f t="shared" si="4"/>
        <v>30</v>
      </c>
      <c r="F130" s="18">
        <f t="shared" si="6"/>
        <v>3000</v>
      </c>
      <c r="G130" s="19">
        <v>0.25</v>
      </c>
      <c r="H130" s="18">
        <f t="shared" si="5"/>
        <v>750</v>
      </c>
      <c r="I130" s="18">
        <f t="shared" si="7"/>
        <v>3750</v>
      </c>
      <c r="J130" s="31">
        <v>0.69</v>
      </c>
      <c r="K130" s="18">
        <v>20.7</v>
      </c>
    </row>
    <row r="131" spans="1:11" s="21" customFormat="1" ht="49.5" customHeight="1">
      <c r="A131" s="22">
        <v>96</v>
      </c>
      <c r="B131" s="5" t="s">
        <v>63</v>
      </c>
      <c r="C131" s="8" t="s">
        <v>100</v>
      </c>
      <c r="D131" s="29">
        <v>200</v>
      </c>
      <c r="E131" s="35">
        <f t="shared" si="4"/>
        <v>0.22</v>
      </c>
      <c r="F131" s="18">
        <f t="shared" si="6"/>
        <v>44</v>
      </c>
      <c r="G131" s="19">
        <v>0.25</v>
      </c>
      <c r="H131" s="18">
        <f t="shared" si="5"/>
        <v>11</v>
      </c>
      <c r="I131" s="18">
        <f t="shared" si="7"/>
        <v>55</v>
      </c>
      <c r="J131" s="31">
        <v>500</v>
      </c>
      <c r="K131" s="18">
        <v>110</v>
      </c>
    </row>
    <row r="132" spans="1:11" s="21" customFormat="1" ht="49.5" customHeight="1">
      <c r="A132" s="22">
        <v>97</v>
      </c>
      <c r="B132" s="5" t="s">
        <v>143</v>
      </c>
      <c r="C132" s="8" t="s">
        <v>0</v>
      </c>
      <c r="D132" s="29">
        <v>5</v>
      </c>
      <c r="E132" s="35">
        <f t="shared" si="4"/>
        <v>106.74999999999999</v>
      </c>
      <c r="F132" s="18">
        <f t="shared" si="6"/>
        <v>533.7499999999999</v>
      </c>
      <c r="G132" s="19">
        <v>0.25</v>
      </c>
      <c r="H132" s="18">
        <f t="shared" si="5"/>
        <v>133.43749999999997</v>
      </c>
      <c r="I132" s="18">
        <f t="shared" si="7"/>
        <v>667.1874999999999</v>
      </c>
      <c r="J132" s="31">
        <v>0.28</v>
      </c>
      <c r="K132" s="18">
        <v>29.89</v>
      </c>
    </row>
    <row r="133" spans="1:11" s="21" customFormat="1" ht="49.5" customHeight="1">
      <c r="A133" s="22">
        <v>98</v>
      </c>
      <c r="B133" s="5" t="s">
        <v>144</v>
      </c>
      <c r="C133" s="8" t="s">
        <v>0</v>
      </c>
      <c r="D133" s="29">
        <v>5</v>
      </c>
      <c r="E133" s="35">
        <f t="shared" si="4"/>
        <v>36</v>
      </c>
      <c r="F133" s="18">
        <f t="shared" si="6"/>
        <v>180</v>
      </c>
      <c r="G133" s="19">
        <v>0.25</v>
      </c>
      <c r="H133" s="18">
        <f t="shared" si="5"/>
        <v>45</v>
      </c>
      <c r="I133" s="18">
        <f t="shared" si="7"/>
        <v>225</v>
      </c>
      <c r="J133" s="31">
        <v>0.7</v>
      </c>
      <c r="K133" s="18">
        <v>25.2</v>
      </c>
    </row>
    <row r="134" spans="1:11" s="21" customFormat="1" ht="49.5" customHeight="1">
      <c r="A134" s="22">
        <v>99</v>
      </c>
      <c r="B134" s="5" t="s">
        <v>145</v>
      </c>
      <c r="C134" s="8" t="s">
        <v>0</v>
      </c>
      <c r="D134" s="29">
        <v>15</v>
      </c>
      <c r="E134" s="35">
        <f t="shared" si="4"/>
        <v>21.85</v>
      </c>
      <c r="F134" s="18">
        <f t="shared" si="6"/>
        <v>327.75</v>
      </c>
      <c r="G134" s="19">
        <v>0.25</v>
      </c>
      <c r="H134" s="18">
        <f t="shared" si="5"/>
        <v>81.9375</v>
      </c>
      <c r="I134" s="18">
        <f t="shared" si="7"/>
        <v>409.6875</v>
      </c>
      <c r="J134" s="31">
        <v>0.6</v>
      </c>
      <c r="K134" s="18">
        <v>13.11</v>
      </c>
    </row>
    <row r="135" spans="1:11" s="21" customFormat="1" ht="34.5" customHeight="1">
      <c r="A135" s="22">
        <v>100</v>
      </c>
      <c r="B135" s="5" t="s">
        <v>178</v>
      </c>
      <c r="C135" s="14" t="s">
        <v>0</v>
      </c>
      <c r="D135" s="29">
        <v>15</v>
      </c>
      <c r="E135" s="35">
        <f t="shared" si="4"/>
        <v>20.80952380952381</v>
      </c>
      <c r="F135" s="18">
        <f t="shared" si="6"/>
        <v>312.14285714285717</v>
      </c>
      <c r="G135" s="19">
        <v>0.25</v>
      </c>
      <c r="H135" s="18">
        <f t="shared" si="5"/>
        <v>78.03571428571429</v>
      </c>
      <c r="I135" s="18">
        <f>F135+H135</f>
        <v>390.17857142857144</v>
      </c>
      <c r="J135" s="31">
        <v>0.63</v>
      </c>
      <c r="K135" s="18">
        <v>13.11</v>
      </c>
    </row>
    <row r="136" spans="1:11" s="21" customFormat="1" ht="49.5" customHeight="1">
      <c r="A136" s="22">
        <v>101</v>
      </c>
      <c r="B136" s="5" t="s">
        <v>146</v>
      </c>
      <c r="C136" s="14" t="s">
        <v>0</v>
      </c>
      <c r="D136" s="29">
        <v>80</v>
      </c>
      <c r="E136" s="35">
        <f t="shared" si="4"/>
        <v>49.46969696969696</v>
      </c>
      <c r="F136" s="18">
        <f t="shared" si="6"/>
        <v>3957.575757575757</v>
      </c>
      <c r="G136" s="19">
        <v>0.25</v>
      </c>
      <c r="H136" s="18">
        <f t="shared" si="5"/>
        <v>989.3939393939393</v>
      </c>
      <c r="I136" s="18">
        <f t="shared" si="7"/>
        <v>4946.969696969696</v>
      </c>
      <c r="J136" s="31">
        <v>0.66</v>
      </c>
      <c r="K136" s="18">
        <v>32.65</v>
      </c>
    </row>
    <row r="137" spans="1:11" s="21" customFormat="1" ht="49.5" customHeight="1">
      <c r="A137" s="22">
        <v>102</v>
      </c>
      <c r="B137" s="5" t="s">
        <v>147</v>
      </c>
      <c r="C137" s="14" t="s">
        <v>0</v>
      </c>
      <c r="D137" s="29">
        <v>10</v>
      </c>
      <c r="E137" s="35">
        <f t="shared" si="4"/>
        <v>22.900000000000002</v>
      </c>
      <c r="F137" s="18">
        <f t="shared" si="6"/>
        <v>229.00000000000003</v>
      </c>
      <c r="G137" s="19">
        <v>0.25</v>
      </c>
      <c r="H137" s="18">
        <f t="shared" si="5"/>
        <v>57.25000000000001</v>
      </c>
      <c r="I137" s="18">
        <f t="shared" si="7"/>
        <v>286.25000000000006</v>
      </c>
      <c r="J137" s="31">
        <v>0.7</v>
      </c>
      <c r="K137" s="18">
        <v>16.03</v>
      </c>
    </row>
    <row r="138" spans="1:11" s="21" customFormat="1" ht="49.5" customHeight="1">
      <c r="A138" s="22">
        <v>103</v>
      </c>
      <c r="B138" s="5" t="s">
        <v>148</v>
      </c>
      <c r="C138" s="14" t="s">
        <v>0</v>
      </c>
      <c r="D138" s="29">
        <v>5</v>
      </c>
      <c r="E138" s="35">
        <f t="shared" si="4"/>
        <v>23.25</v>
      </c>
      <c r="F138" s="18">
        <f t="shared" si="6"/>
        <v>116.25</v>
      </c>
      <c r="G138" s="19">
        <v>0.25</v>
      </c>
      <c r="H138" s="18">
        <f t="shared" si="5"/>
        <v>29.0625</v>
      </c>
      <c r="I138" s="18">
        <f t="shared" si="7"/>
        <v>145.3125</v>
      </c>
      <c r="J138" s="31">
        <v>0.72</v>
      </c>
      <c r="K138" s="18">
        <v>16.74</v>
      </c>
    </row>
    <row r="139" spans="1:11" s="21" customFormat="1" ht="49.5" customHeight="1">
      <c r="A139" s="22">
        <v>104</v>
      </c>
      <c r="B139" s="5" t="s">
        <v>149</v>
      </c>
      <c r="C139" s="14" t="s">
        <v>0</v>
      </c>
      <c r="D139" s="29">
        <v>15</v>
      </c>
      <c r="E139" s="35">
        <f t="shared" si="4"/>
        <v>22.900000000000002</v>
      </c>
      <c r="F139" s="18">
        <f t="shared" si="6"/>
        <v>343.50000000000006</v>
      </c>
      <c r="G139" s="19">
        <v>0.25</v>
      </c>
      <c r="H139" s="18">
        <f t="shared" si="5"/>
        <v>85.87500000000001</v>
      </c>
      <c r="I139" s="18">
        <f t="shared" si="7"/>
        <v>429.37500000000006</v>
      </c>
      <c r="J139" s="31">
        <v>0.7</v>
      </c>
      <c r="K139" s="18">
        <v>16.03</v>
      </c>
    </row>
    <row r="140" spans="1:11" s="21" customFormat="1" ht="49.5" customHeight="1">
      <c r="A140" s="22">
        <v>105</v>
      </c>
      <c r="B140" s="5" t="s">
        <v>64</v>
      </c>
      <c r="C140" s="14" t="s">
        <v>0</v>
      </c>
      <c r="D140" s="29">
        <v>20</v>
      </c>
      <c r="E140" s="35">
        <f t="shared" si="4"/>
        <v>28.77</v>
      </c>
      <c r="F140" s="18">
        <f t="shared" si="6"/>
        <v>575.4</v>
      </c>
      <c r="G140" s="19">
        <v>0.25</v>
      </c>
      <c r="H140" s="18">
        <f t="shared" si="5"/>
        <v>143.85</v>
      </c>
      <c r="I140" s="18">
        <f t="shared" si="7"/>
        <v>719.25</v>
      </c>
      <c r="J140" s="31">
        <v>1</v>
      </c>
      <c r="K140" s="18">
        <v>28.77</v>
      </c>
    </row>
    <row r="141" spans="1:11" s="21" customFormat="1" ht="34.5" customHeight="1">
      <c r="A141" s="22">
        <v>106</v>
      </c>
      <c r="B141" s="5" t="s">
        <v>179</v>
      </c>
      <c r="C141" s="14" t="s">
        <v>0</v>
      </c>
      <c r="D141" s="29">
        <v>1</v>
      </c>
      <c r="E141" s="35">
        <f t="shared" si="4"/>
        <v>114.8</v>
      </c>
      <c r="F141" s="18">
        <f t="shared" si="6"/>
        <v>114.8</v>
      </c>
      <c r="G141" s="19">
        <v>0.25</v>
      </c>
      <c r="H141" s="18">
        <f t="shared" si="5"/>
        <v>28.7</v>
      </c>
      <c r="I141" s="18">
        <f>F141+H141</f>
        <v>143.5</v>
      </c>
      <c r="J141" s="31">
        <v>0.05</v>
      </c>
      <c r="K141" s="18">
        <v>5.74</v>
      </c>
    </row>
    <row r="142" spans="1:11" s="21" customFormat="1" ht="49.5" customHeight="1">
      <c r="A142" s="22">
        <v>107</v>
      </c>
      <c r="B142" s="5" t="s">
        <v>150</v>
      </c>
      <c r="C142" s="9" t="s">
        <v>0</v>
      </c>
      <c r="D142" s="29">
        <v>100</v>
      </c>
      <c r="E142" s="35">
        <f t="shared" si="4"/>
        <v>40</v>
      </c>
      <c r="F142" s="18">
        <f t="shared" si="6"/>
        <v>4000</v>
      </c>
      <c r="G142" s="19">
        <v>0.25</v>
      </c>
      <c r="H142" s="18">
        <f t="shared" si="5"/>
        <v>1000</v>
      </c>
      <c r="I142" s="18">
        <f t="shared" si="7"/>
        <v>5000</v>
      </c>
      <c r="J142" s="31">
        <v>0.62</v>
      </c>
      <c r="K142" s="18">
        <v>24.8</v>
      </c>
    </row>
    <row r="143" spans="1:11" s="21" customFormat="1" ht="49.5" customHeight="1">
      <c r="A143" s="22">
        <v>108</v>
      </c>
      <c r="B143" s="10" t="s">
        <v>65</v>
      </c>
      <c r="C143" s="11" t="s">
        <v>99</v>
      </c>
      <c r="D143" s="29">
        <v>6</v>
      </c>
      <c r="E143" s="35">
        <f t="shared" si="4"/>
        <v>198</v>
      </c>
      <c r="F143" s="18">
        <f t="shared" si="6"/>
        <v>1188</v>
      </c>
      <c r="G143" s="19">
        <v>0.25</v>
      </c>
      <c r="H143" s="18">
        <f t="shared" si="5"/>
        <v>297</v>
      </c>
      <c r="I143" s="18">
        <f t="shared" si="7"/>
        <v>1485</v>
      </c>
      <c r="J143" s="31">
        <v>0.15</v>
      </c>
      <c r="K143" s="18">
        <v>29.7</v>
      </c>
    </row>
    <row r="144" spans="1:11" s="21" customFormat="1" ht="49.5" customHeight="1">
      <c r="A144" s="22">
        <v>109</v>
      </c>
      <c r="B144" s="10" t="s">
        <v>66</v>
      </c>
      <c r="C144" s="11" t="s">
        <v>0</v>
      </c>
      <c r="D144" s="29">
        <v>2</v>
      </c>
      <c r="E144" s="35">
        <f t="shared" si="4"/>
        <v>101</v>
      </c>
      <c r="F144" s="18">
        <f t="shared" si="6"/>
        <v>202</v>
      </c>
      <c r="G144" s="19">
        <v>0.25</v>
      </c>
      <c r="H144" s="18">
        <f t="shared" si="5"/>
        <v>50.5</v>
      </c>
      <c r="I144" s="18">
        <f t="shared" si="7"/>
        <v>252.5</v>
      </c>
      <c r="J144" s="31">
        <v>0.19</v>
      </c>
      <c r="K144" s="18">
        <v>19.19</v>
      </c>
    </row>
    <row r="145" spans="1:11" s="21" customFormat="1" ht="49.5" customHeight="1">
      <c r="A145" s="22">
        <v>110</v>
      </c>
      <c r="B145" s="5" t="s">
        <v>67</v>
      </c>
      <c r="C145" s="9" t="s">
        <v>98</v>
      </c>
      <c r="D145" s="29">
        <v>15</v>
      </c>
      <c r="E145" s="35">
        <f t="shared" si="4"/>
        <v>30.58</v>
      </c>
      <c r="F145" s="18">
        <f t="shared" si="6"/>
        <v>458.7</v>
      </c>
      <c r="G145" s="19">
        <v>0.25</v>
      </c>
      <c r="H145" s="18">
        <f t="shared" si="5"/>
        <v>114.675</v>
      </c>
      <c r="I145" s="18">
        <f t="shared" si="7"/>
        <v>573.375</v>
      </c>
      <c r="J145" s="31">
        <v>1</v>
      </c>
      <c r="K145" s="18">
        <v>30.58</v>
      </c>
    </row>
    <row r="146" spans="1:11" s="21" customFormat="1" ht="49.5" customHeight="1">
      <c r="A146" s="22">
        <v>111</v>
      </c>
      <c r="B146" s="7" t="s">
        <v>68</v>
      </c>
      <c r="C146" s="6" t="s">
        <v>0</v>
      </c>
      <c r="D146" s="29">
        <v>2</v>
      </c>
      <c r="E146" s="35">
        <f t="shared" si="4"/>
        <v>205.5</v>
      </c>
      <c r="F146" s="18">
        <f t="shared" si="6"/>
        <v>411</v>
      </c>
      <c r="G146" s="19">
        <v>0.25</v>
      </c>
      <c r="H146" s="18">
        <f t="shared" si="5"/>
        <v>102.75</v>
      </c>
      <c r="I146" s="18">
        <f t="shared" si="7"/>
        <v>513.75</v>
      </c>
      <c r="J146" s="31">
        <v>0.02</v>
      </c>
      <c r="K146" s="18">
        <v>4.11</v>
      </c>
    </row>
    <row r="147" spans="1:11" s="21" customFormat="1" ht="49.5" customHeight="1">
      <c r="A147" s="22">
        <v>112</v>
      </c>
      <c r="B147" s="7" t="s">
        <v>69</v>
      </c>
      <c r="C147" s="6" t="s">
        <v>0</v>
      </c>
      <c r="D147" s="29">
        <v>2</v>
      </c>
      <c r="E147" s="35">
        <f t="shared" si="4"/>
        <v>129.99999999999997</v>
      </c>
      <c r="F147" s="18">
        <f t="shared" si="6"/>
        <v>259.99999999999994</v>
      </c>
      <c r="G147" s="19">
        <v>0.25</v>
      </c>
      <c r="H147" s="18">
        <f t="shared" si="5"/>
        <v>64.99999999999999</v>
      </c>
      <c r="I147" s="18">
        <f t="shared" si="7"/>
        <v>324.99999999999994</v>
      </c>
      <c r="J147" s="31">
        <v>0.07</v>
      </c>
      <c r="K147" s="18">
        <v>9.1</v>
      </c>
    </row>
    <row r="148" spans="1:11" s="21" customFormat="1" ht="49.5" customHeight="1">
      <c r="A148" s="22">
        <v>113</v>
      </c>
      <c r="B148" s="7" t="s">
        <v>70</v>
      </c>
      <c r="C148" s="6" t="s">
        <v>0</v>
      </c>
      <c r="D148" s="29">
        <v>15</v>
      </c>
      <c r="E148" s="35">
        <f t="shared" si="4"/>
        <v>41.44</v>
      </c>
      <c r="F148" s="18">
        <f t="shared" si="6"/>
        <v>621.5999999999999</v>
      </c>
      <c r="G148" s="19">
        <v>0.25</v>
      </c>
      <c r="H148" s="18">
        <f t="shared" si="5"/>
        <v>155.39999999999998</v>
      </c>
      <c r="I148" s="18">
        <f t="shared" si="7"/>
        <v>776.9999999999999</v>
      </c>
      <c r="J148" s="31">
        <v>1</v>
      </c>
      <c r="K148" s="18">
        <v>41.44</v>
      </c>
    </row>
    <row r="149" spans="1:11" s="21" customFormat="1" ht="49.5" customHeight="1">
      <c r="A149" s="22">
        <v>114</v>
      </c>
      <c r="B149" s="5" t="s">
        <v>151</v>
      </c>
      <c r="C149" s="14" t="s">
        <v>100</v>
      </c>
      <c r="D149" s="29">
        <v>700</v>
      </c>
      <c r="E149" s="35">
        <f t="shared" si="4"/>
        <v>0.47000000000000003</v>
      </c>
      <c r="F149" s="18">
        <f t="shared" si="6"/>
        <v>329</v>
      </c>
      <c r="G149" s="19">
        <v>0.25</v>
      </c>
      <c r="H149" s="18">
        <f t="shared" si="5"/>
        <v>82.25</v>
      </c>
      <c r="I149" s="18">
        <f t="shared" si="7"/>
        <v>411.25</v>
      </c>
      <c r="J149" s="31">
        <v>40</v>
      </c>
      <c r="K149" s="18">
        <v>18.8</v>
      </c>
    </row>
    <row r="150" spans="1:11" s="21" customFormat="1" ht="49.5" customHeight="1">
      <c r="A150" s="22">
        <v>115</v>
      </c>
      <c r="B150" s="5" t="s">
        <v>152</v>
      </c>
      <c r="C150" s="14" t="s">
        <v>98</v>
      </c>
      <c r="D150" s="29">
        <v>2</v>
      </c>
      <c r="E150" s="35">
        <f t="shared" si="4"/>
        <v>3.36</v>
      </c>
      <c r="F150" s="18">
        <f t="shared" si="6"/>
        <v>6.72</v>
      </c>
      <c r="G150" s="19">
        <v>0.25</v>
      </c>
      <c r="H150" s="18">
        <f t="shared" si="5"/>
        <v>1.68</v>
      </c>
      <c r="I150" s="18">
        <f t="shared" si="7"/>
        <v>8.4</v>
      </c>
      <c r="J150" s="31">
        <v>1</v>
      </c>
      <c r="K150" s="18">
        <v>3.36</v>
      </c>
    </row>
    <row r="151" spans="1:11" s="21" customFormat="1" ht="49.5" customHeight="1">
      <c r="A151" s="22">
        <v>116</v>
      </c>
      <c r="B151" s="5" t="s">
        <v>153</v>
      </c>
      <c r="C151" s="14" t="s">
        <v>100</v>
      </c>
      <c r="D151" s="29">
        <v>500</v>
      </c>
      <c r="E151" s="35">
        <f t="shared" si="4"/>
        <v>0.26</v>
      </c>
      <c r="F151" s="18">
        <f t="shared" si="6"/>
        <v>130</v>
      </c>
      <c r="G151" s="19">
        <v>0.25</v>
      </c>
      <c r="H151" s="18">
        <f t="shared" si="5"/>
        <v>32.5</v>
      </c>
      <c r="I151" s="18">
        <f t="shared" si="7"/>
        <v>162.5</v>
      </c>
      <c r="J151" s="31">
        <v>38</v>
      </c>
      <c r="K151" s="18">
        <v>9.88</v>
      </c>
    </row>
    <row r="152" spans="1:11" s="21" customFormat="1" ht="49.5" customHeight="1">
      <c r="A152" s="22">
        <v>117</v>
      </c>
      <c r="B152" s="5" t="s">
        <v>71</v>
      </c>
      <c r="C152" s="14" t="s">
        <v>100</v>
      </c>
      <c r="D152" s="29">
        <v>300</v>
      </c>
      <c r="E152" s="35">
        <f t="shared" si="4"/>
        <v>4</v>
      </c>
      <c r="F152" s="18">
        <f t="shared" si="6"/>
        <v>1200</v>
      </c>
      <c r="G152" s="19">
        <v>0.25</v>
      </c>
      <c r="H152" s="18">
        <f t="shared" si="5"/>
        <v>300</v>
      </c>
      <c r="I152" s="18">
        <f t="shared" si="7"/>
        <v>1500</v>
      </c>
      <c r="J152" s="31">
        <v>30</v>
      </c>
      <c r="K152" s="18">
        <v>120</v>
      </c>
    </row>
    <row r="153" spans="1:11" s="21" customFormat="1" ht="49.5" customHeight="1">
      <c r="A153" s="22">
        <v>118</v>
      </c>
      <c r="B153" s="10" t="s">
        <v>72</v>
      </c>
      <c r="C153" s="8" t="s">
        <v>0</v>
      </c>
      <c r="D153" s="29">
        <v>250</v>
      </c>
      <c r="E153" s="35">
        <f t="shared" si="4"/>
        <v>35</v>
      </c>
      <c r="F153" s="18">
        <f t="shared" si="6"/>
        <v>8750</v>
      </c>
      <c r="G153" s="19">
        <v>0.25</v>
      </c>
      <c r="H153" s="18">
        <f t="shared" si="5"/>
        <v>2187.5</v>
      </c>
      <c r="I153" s="18">
        <f t="shared" si="7"/>
        <v>10937.5</v>
      </c>
      <c r="J153" s="31">
        <v>0.8</v>
      </c>
      <c r="K153" s="18">
        <v>28</v>
      </c>
    </row>
    <row r="154" spans="1:11" s="21" customFormat="1" ht="49.5" customHeight="1">
      <c r="A154" s="22">
        <v>119</v>
      </c>
      <c r="B154" s="10" t="s">
        <v>73</v>
      </c>
      <c r="C154" s="8" t="s">
        <v>0</v>
      </c>
      <c r="D154" s="29">
        <v>250</v>
      </c>
      <c r="E154" s="35">
        <f t="shared" si="4"/>
        <v>18</v>
      </c>
      <c r="F154" s="18">
        <f t="shared" si="6"/>
        <v>4500</v>
      </c>
      <c r="G154" s="19">
        <v>0.25</v>
      </c>
      <c r="H154" s="18">
        <f t="shared" si="5"/>
        <v>1125</v>
      </c>
      <c r="I154" s="18">
        <f t="shared" si="7"/>
        <v>5625</v>
      </c>
      <c r="J154" s="31">
        <v>0.4</v>
      </c>
      <c r="K154" s="18">
        <v>7.2</v>
      </c>
    </row>
    <row r="155" spans="1:11" s="21" customFormat="1" ht="49.5" customHeight="1">
      <c r="A155" s="22">
        <v>120</v>
      </c>
      <c r="B155" s="5" t="s">
        <v>74</v>
      </c>
      <c r="C155" s="9" t="s">
        <v>0</v>
      </c>
      <c r="D155" s="29">
        <v>400</v>
      </c>
      <c r="E155" s="35">
        <f t="shared" si="4"/>
        <v>20</v>
      </c>
      <c r="F155" s="18">
        <f t="shared" si="6"/>
        <v>8000</v>
      </c>
      <c r="G155" s="19">
        <v>0.25</v>
      </c>
      <c r="H155" s="18">
        <f t="shared" si="5"/>
        <v>2000</v>
      </c>
      <c r="I155" s="18">
        <f t="shared" si="7"/>
        <v>10000</v>
      </c>
      <c r="J155" s="31">
        <v>0.25</v>
      </c>
      <c r="K155" s="18">
        <v>5</v>
      </c>
    </row>
    <row r="156" spans="1:11" s="21" customFormat="1" ht="49.5" customHeight="1">
      <c r="A156" s="22">
        <v>121</v>
      </c>
      <c r="B156" s="5" t="s">
        <v>75</v>
      </c>
      <c r="C156" s="9" t="s">
        <v>0</v>
      </c>
      <c r="D156" s="29">
        <v>60</v>
      </c>
      <c r="E156" s="35">
        <f t="shared" si="4"/>
        <v>19.6</v>
      </c>
      <c r="F156" s="18">
        <f t="shared" si="6"/>
        <v>1176</v>
      </c>
      <c r="G156" s="19">
        <v>0.25</v>
      </c>
      <c r="H156" s="18">
        <f t="shared" si="5"/>
        <v>294</v>
      </c>
      <c r="I156" s="18">
        <f t="shared" si="7"/>
        <v>1470</v>
      </c>
      <c r="J156" s="31">
        <v>0.5</v>
      </c>
      <c r="K156" s="18">
        <v>9.8</v>
      </c>
    </row>
    <row r="157" spans="1:11" s="21" customFormat="1" ht="49.5" customHeight="1">
      <c r="A157" s="22">
        <v>122</v>
      </c>
      <c r="B157" s="5" t="s">
        <v>114</v>
      </c>
      <c r="C157" s="9" t="s">
        <v>0</v>
      </c>
      <c r="D157" s="29">
        <v>10</v>
      </c>
      <c r="E157" s="35">
        <f t="shared" si="4"/>
        <v>65.72</v>
      </c>
      <c r="F157" s="18">
        <f t="shared" si="6"/>
        <v>657.2</v>
      </c>
      <c r="G157" s="19">
        <v>0.25</v>
      </c>
      <c r="H157" s="18">
        <f t="shared" si="5"/>
        <v>164.3</v>
      </c>
      <c r="I157" s="18">
        <f t="shared" si="7"/>
        <v>821.5</v>
      </c>
      <c r="J157" s="31">
        <v>0.25</v>
      </c>
      <c r="K157" s="18">
        <v>16.43</v>
      </c>
    </row>
    <row r="158" spans="1:11" s="21" customFormat="1" ht="49.5" customHeight="1">
      <c r="A158" s="22">
        <v>123</v>
      </c>
      <c r="B158" s="5" t="s">
        <v>76</v>
      </c>
      <c r="C158" s="9" t="s">
        <v>101</v>
      </c>
      <c r="D158" s="29">
        <v>60</v>
      </c>
      <c r="E158" s="35">
        <f t="shared" si="4"/>
        <v>12.13</v>
      </c>
      <c r="F158" s="18">
        <f t="shared" si="6"/>
        <v>727.8000000000001</v>
      </c>
      <c r="G158" s="19">
        <v>0.25</v>
      </c>
      <c r="H158" s="18">
        <f t="shared" si="5"/>
        <v>181.95000000000002</v>
      </c>
      <c r="I158" s="18">
        <f t="shared" si="7"/>
        <v>909.7500000000001</v>
      </c>
      <c r="J158" s="31">
        <v>1</v>
      </c>
      <c r="K158" s="18">
        <v>12.13</v>
      </c>
    </row>
    <row r="159" spans="1:11" s="21" customFormat="1" ht="49.5" customHeight="1">
      <c r="A159" s="22">
        <v>124</v>
      </c>
      <c r="B159" s="5" t="s">
        <v>77</v>
      </c>
      <c r="C159" s="11" t="s">
        <v>101</v>
      </c>
      <c r="D159" s="29">
        <v>5</v>
      </c>
      <c r="E159" s="35">
        <f t="shared" si="4"/>
        <v>23.78</v>
      </c>
      <c r="F159" s="18">
        <f t="shared" si="6"/>
        <v>118.9</v>
      </c>
      <c r="G159" s="19">
        <v>0.25</v>
      </c>
      <c r="H159" s="18">
        <f t="shared" si="5"/>
        <v>29.725</v>
      </c>
      <c r="I159" s="18">
        <f t="shared" si="7"/>
        <v>148.625</v>
      </c>
      <c r="J159" s="31">
        <v>1</v>
      </c>
      <c r="K159" s="18">
        <v>23.78</v>
      </c>
    </row>
    <row r="160" spans="1:11" s="21" customFormat="1" ht="49.5" customHeight="1">
      <c r="A160" s="22">
        <v>125</v>
      </c>
      <c r="B160" s="5" t="s">
        <v>78</v>
      </c>
      <c r="C160" s="11" t="s">
        <v>101</v>
      </c>
      <c r="D160" s="29">
        <v>10</v>
      </c>
      <c r="E160" s="35">
        <f t="shared" si="4"/>
        <v>8.94</v>
      </c>
      <c r="F160" s="18">
        <f t="shared" si="6"/>
        <v>89.39999999999999</v>
      </c>
      <c r="G160" s="19">
        <v>0.25</v>
      </c>
      <c r="H160" s="18">
        <f t="shared" si="5"/>
        <v>22.349999999999998</v>
      </c>
      <c r="I160" s="18">
        <f t="shared" si="7"/>
        <v>111.74999999999999</v>
      </c>
      <c r="J160" s="31">
        <v>1</v>
      </c>
      <c r="K160" s="18">
        <v>8.94</v>
      </c>
    </row>
    <row r="161" spans="1:11" s="21" customFormat="1" ht="49.5" customHeight="1">
      <c r="A161" s="22">
        <v>126</v>
      </c>
      <c r="B161" s="5" t="s">
        <v>79</v>
      </c>
      <c r="C161" s="11" t="s">
        <v>101</v>
      </c>
      <c r="D161" s="29">
        <v>50</v>
      </c>
      <c r="E161" s="35">
        <f t="shared" si="4"/>
        <v>8.93</v>
      </c>
      <c r="F161" s="18">
        <f t="shared" si="6"/>
        <v>446.5</v>
      </c>
      <c r="G161" s="19">
        <v>0.25</v>
      </c>
      <c r="H161" s="18">
        <f t="shared" si="5"/>
        <v>111.625</v>
      </c>
      <c r="I161" s="18">
        <f t="shared" si="7"/>
        <v>558.125</v>
      </c>
      <c r="J161" s="31">
        <v>1</v>
      </c>
      <c r="K161" s="18">
        <v>8.93</v>
      </c>
    </row>
    <row r="162" spans="1:11" s="21" customFormat="1" ht="49.5" customHeight="1">
      <c r="A162" s="22">
        <v>127</v>
      </c>
      <c r="B162" s="5" t="s">
        <v>80</v>
      </c>
      <c r="C162" s="11" t="s">
        <v>101</v>
      </c>
      <c r="D162" s="29">
        <v>30</v>
      </c>
      <c r="E162" s="35">
        <f aca="true" t="shared" si="8" ref="E162:E211">K162/J162</f>
        <v>8.08</v>
      </c>
      <c r="F162" s="18">
        <f t="shared" si="6"/>
        <v>242.4</v>
      </c>
      <c r="G162" s="19">
        <v>0.25</v>
      </c>
      <c r="H162" s="18">
        <f aca="true" t="shared" si="9" ref="H162:H211">F162*G162</f>
        <v>60.6</v>
      </c>
      <c r="I162" s="18">
        <f t="shared" si="7"/>
        <v>303</v>
      </c>
      <c r="J162" s="31">
        <v>1</v>
      </c>
      <c r="K162" s="18">
        <v>8.08</v>
      </c>
    </row>
    <row r="163" spans="1:11" s="21" customFormat="1" ht="49.5" customHeight="1">
      <c r="A163" s="22">
        <v>128</v>
      </c>
      <c r="B163" s="5" t="s">
        <v>81</v>
      </c>
      <c r="C163" s="11" t="s">
        <v>101</v>
      </c>
      <c r="D163" s="29">
        <v>50</v>
      </c>
      <c r="E163" s="35">
        <f t="shared" si="8"/>
        <v>8.94</v>
      </c>
      <c r="F163" s="18">
        <f t="shared" si="6"/>
        <v>447</v>
      </c>
      <c r="G163" s="19">
        <v>0.25</v>
      </c>
      <c r="H163" s="18">
        <f t="shared" si="9"/>
        <v>111.75</v>
      </c>
      <c r="I163" s="18">
        <f t="shared" si="7"/>
        <v>558.75</v>
      </c>
      <c r="J163" s="31">
        <v>1</v>
      </c>
      <c r="K163" s="18">
        <v>8.94</v>
      </c>
    </row>
    <row r="164" spans="1:11" s="21" customFormat="1" ht="49.5" customHeight="1">
      <c r="A164" s="22">
        <v>129</v>
      </c>
      <c r="B164" s="5" t="s">
        <v>82</v>
      </c>
      <c r="C164" s="11" t="s">
        <v>101</v>
      </c>
      <c r="D164" s="29">
        <v>30</v>
      </c>
      <c r="E164" s="35">
        <f t="shared" si="8"/>
        <v>8.94</v>
      </c>
      <c r="F164" s="18">
        <f t="shared" si="6"/>
        <v>268.2</v>
      </c>
      <c r="G164" s="19">
        <v>0.25</v>
      </c>
      <c r="H164" s="18">
        <f t="shared" si="9"/>
        <v>67.05</v>
      </c>
      <c r="I164" s="18">
        <f t="shared" si="7"/>
        <v>335.25</v>
      </c>
      <c r="J164" s="31">
        <v>1</v>
      </c>
      <c r="K164" s="18">
        <v>8.94</v>
      </c>
    </row>
    <row r="165" spans="1:11" s="21" customFormat="1" ht="49.5" customHeight="1">
      <c r="A165" s="22">
        <v>130</v>
      </c>
      <c r="B165" s="5" t="s">
        <v>83</v>
      </c>
      <c r="C165" s="11" t="s">
        <v>101</v>
      </c>
      <c r="D165" s="29">
        <v>5</v>
      </c>
      <c r="E165" s="35">
        <f t="shared" si="8"/>
        <v>10.01</v>
      </c>
      <c r="F165" s="18">
        <f t="shared" si="6"/>
        <v>50.05</v>
      </c>
      <c r="G165" s="19">
        <v>0.25</v>
      </c>
      <c r="H165" s="18">
        <f t="shared" si="9"/>
        <v>12.5125</v>
      </c>
      <c r="I165" s="18">
        <f t="shared" si="7"/>
        <v>62.5625</v>
      </c>
      <c r="J165" s="31">
        <v>1</v>
      </c>
      <c r="K165" s="18">
        <v>10.01</v>
      </c>
    </row>
    <row r="166" spans="1:11" s="21" customFormat="1" ht="49.5" customHeight="1">
      <c r="A166" s="22">
        <v>131</v>
      </c>
      <c r="B166" s="5" t="s">
        <v>84</v>
      </c>
      <c r="C166" s="9" t="s">
        <v>101</v>
      </c>
      <c r="D166" s="29">
        <v>10</v>
      </c>
      <c r="E166" s="35">
        <f t="shared" si="8"/>
        <v>12.11</v>
      </c>
      <c r="F166" s="18">
        <f t="shared" si="6"/>
        <v>121.1</v>
      </c>
      <c r="G166" s="19">
        <v>0.25</v>
      </c>
      <c r="H166" s="18">
        <f t="shared" si="9"/>
        <v>30.275</v>
      </c>
      <c r="I166" s="18">
        <f aca="true" t="shared" si="10" ref="I166:I212">F166+H166</f>
        <v>151.375</v>
      </c>
      <c r="J166" s="31">
        <v>1</v>
      </c>
      <c r="K166" s="18">
        <v>12.11</v>
      </c>
    </row>
    <row r="167" spans="1:11" s="21" customFormat="1" ht="49.5" customHeight="1">
      <c r="A167" s="22">
        <v>132</v>
      </c>
      <c r="B167" s="10" t="s">
        <v>154</v>
      </c>
      <c r="C167" s="11" t="s">
        <v>100</v>
      </c>
      <c r="D167" s="29">
        <v>2000</v>
      </c>
      <c r="E167" s="35">
        <f t="shared" si="8"/>
        <v>0.05</v>
      </c>
      <c r="F167" s="18">
        <f aca="true" t="shared" si="11" ref="F167:F211">D167*E167</f>
        <v>100</v>
      </c>
      <c r="G167" s="19">
        <v>0.25</v>
      </c>
      <c r="H167" s="18">
        <f t="shared" si="9"/>
        <v>25</v>
      </c>
      <c r="I167" s="18">
        <f t="shared" si="10"/>
        <v>125</v>
      </c>
      <c r="J167" s="31">
        <v>500</v>
      </c>
      <c r="K167" s="18">
        <v>25</v>
      </c>
    </row>
    <row r="168" spans="1:11" s="21" customFormat="1" ht="49.5" customHeight="1">
      <c r="A168" s="22">
        <v>133</v>
      </c>
      <c r="B168" s="5" t="s">
        <v>155</v>
      </c>
      <c r="C168" s="9" t="s">
        <v>100</v>
      </c>
      <c r="D168" s="29">
        <v>3000</v>
      </c>
      <c r="E168" s="35">
        <f t="shared" si="8"/>
        <v>0.12000000000000001</v>
      </c>
      <c r="F168" s="18">
        <f t="shared" si="11"/>
        <v>360</v>
      </c>
      <c r="G168" s="19">
        <v>0.25</v>
      </c>
      <c r="H168" s="18">
        <f t="shared" si="9"/>
        <v>90</v>
      </c>
      <c r="I168" s="18">
        <f t="shared" si="10"/>
        <v>450</v>
      </c>
      <c r="J168" s="31">
        <v>9</v>
      </c>
      <c r="K168" s="18">
        <v>1.08</v>
      </c>
    </row>
    <row r="169" spans="1:11" s="21" customFormat="1" ht="49.5" customHeight="1">
      <c r="A169" s="22">
        <v>134</v>
      </c>
      <c r="B169" s="5" t="s">
        <v>156</v>
      </c>
      <c r="C169" s="9" t="s">
        <v>100</v>
      </c>
      <c r="D169" s="29">
        <v>30000</v>
      </c>
      <c r="E169" s="35">
        <f t="shared" si="8"/>
        <v>0.08</v>
      </c>
      <c r="F169" s="18">
        <f t="shared" si="11"/>
        <v>2400</v>
      </c>
      <c r="G169" s="19">
        <v>0.25</v>
      </c>
      <c r="H169" s="18">
        <f t="shared" si="9"/>
        <v>600</v>
      </c>
      <c r="I169" s="18">
        <f t="shared" si="10"/>
        <v>3000</v>
      </c>
      <c r="J169" s="31">
        <v>100</v>
      </c>
      <c r="K169" s="18">
        <v>8</v>
      </c>
    </row>
    <row r="170" spans="1:11" s="21" customFormat="1" ht="49.5" customHeight="1">
      <c r="A170" s="22">
        <v>135</v>
      </c>
      <c r="B170" s="10" t="s">
        <v>157</v>
      </c>
      <c r="C170" s="11" t="s">
        <v>100</v>
      </c>
      <c r="D170" s="29">
        <v>20</v>
      </c>
      <c r="E170" s="35">
        <f t="shared" si="8"/>
        <v>94.75</v>
      </c>
      <c r="F170" s="18">
        <f t="shared" si="11"/>
        <v>1895</v>
      </c>
      <c r="G170" s="19">
        <v>0.25</v>
      </c>
      <c r="H170" s="18">
        <f t="shared" si="9"/>
        <v>473.75</v>
      </c>
      <c r="I170" s="18">
        <f t="shared" si="10"/>
        <v>2368.75</v>
      </c>
      <c r="J170" s="31">
        <v>0.12</v>
      </c>
      <c r="K170" s="18">
        <v>11.37</v>
      </c>
    </row>
    <row r="171" spans="1:11" s="21" customFormat="1" ht="49.5" customHeight="1">
      <c r="A171" s="22">
        <v>136</v>
      </c>
      <c r="B171" s="10" t="s">
        <v>158</v>
      </c>
      <c r="C171" s="11" t="s">
        <v>100</v>
      </c>
      <c r="D171" s="29">
        <v>1500</v>
      </c>
      <c r="E171" s="35">
        <f t="shared" si="8"/>
        <v>0.08</v>
      </c>
      <c r="F171" s="18">
        <f t="shared" si="11"/>
        <v>120</v>
      </c>
      <c r="G171" s="19">
        <v>0.25</v>
      </c>
      <c r="H171" s="18">
        <f t="shared" si="9"/>
        <v>30</v>
      </c>
      <c r="I171" s="18">
        <f t="shared" si="10"/>
        <v>150</v>
      </c>
      <c r="J171" s="31">
        <v>500</v>
      </c>
      <c r="K171" s="18">
        <v>40</v>
      </c>
    </row>
    <row r="172" spans="1:11" s="21" customFormat="1" ht="49.5" customHeight="1">
      <c r="A172" s="22">
        <v>137</v>
      </c>
      <c r="B172" s="10" t="s">
        <v>159</v>
      </c>
      <c r="C172" s="11" t="s">
        <v>100</v>
      </c>
      <c r="D172" s="29">
        <v>100</v>
      </c>
      <c r="E172" s="35">
        <f t="shared" si="8"/>
        <v>0.8</v>
      </c>
      <c r="F172" s="18">
        <f t="shared" si="11"/>
        <v>80</v>
      </c>
      <c r="G172" s="19">
        <v>0.25</v>
      </c>
      <c r="H172" s="18">
        <f t="shared" si="9"/>
        <v>20</v>
      </c>
      <c r="I172" s="18">
        <f t="shared" si="10"/>
        <v>100</v>
      </c>
      <c r="J172" s="31">
        <v>45</v>
      </c>
      <c r="K172" s="18">
        <v>36</v>
      </c>
    </row>
    <row r="173" spans="1:11" s="21" customFormat="1" ht="49.5" customHeight="1">
      <c r="A173" s="22">
        <v>138</v>
      </c>
      <c r="B173" s="10" t="s">
        <v>160</v>
      </c>
      <c r="C173" s="11" t="s">
        <v>100</v>
      </c>
      <c r="D173" s="29">
        <v>50</v>
      </c>
      <c r="E173" s="35">
        <f t="shared" si="8"/>
        <v>0.5</v>
      </c>
      <c r="F173" s="18">
        <f t="shared" si="11"/>
        <v>25</v>
      </c>
      <c r="G173" s="19">
        <v>0.25</v>
      </c>
      <c r="H173" s="18">
        <f t="shared" si="9"/>
        <v>6.25</v>
      </c>
      <c r="I173" s="18">
        <f t="shared" si="10"/>
        <v>31.25</v>
      </c>
      <c r="J173" s="31">
        <v>30</v>
      </c>
      <c r="K173" s="18">
        <v>15</v>
      </c>
    </row>
    <row r="174" spans="1:11" s="21" customFormat="1" ht="49.5" customHeight="1">
      <c r="A174" s="22">
        <v>139</v>
      </c>
      <c r="B174" s="10" t="s">
        <v>203</v>
      </c>
      <c r="C174" s="11" t="s">
        <v>100</v>
      </c>
      <c r="D174" s="29">
        <v>50</v>
      </c>
      <c r="E174" s="35">
        <v>0.22</v>
      </c>
      <c r="F174" s="18">
        <f t="shared" si="11"/>
        <v>11</v>
      </c>
      <c r="G174" s="19">
        <v>0.25</v>
      </c>
      <c r="H174" s="18">
        <f t="shared" si="9"/>
        <v>2.75</v>
      </c>
      <c r="I174" s="18">
        <f t="shared" si="10"/>
        <v>13.75</v>
      </c>
      <c r="J174" s="31">
        <v>30</v>
      </c>
      <c r="K174" s="18">
        <v>15</v>
      </c>
    </row>
    <row r="175" spans="1:11" s="21" customFormat="1" ht="49.5" customHeight="1">
      <c r="A175" s="22">
        <v>140</v>
      </c>
      <c r="B175" s="10" t="s">
        <v>161</v>
      </c>
      <c r="C175" s="11" t="s">
        <v>100</v>
      </c>
      <c r="D175" s="29">
        <v>350</v>
      </c>
      <c r="E175" s="35">
        <f t="shared" si="8"/>
        <v>0.13</v>
      </c>
      <c r="F175" s="18">
        <f t="shared" si="11"/>
        <v>45.5</v>
      </c>
      <c r="G175" s="19">
        <v>0.25</v>
      </c>
      <c r="H175" s="18">
        <f t="shared" si="9"/>
        <v>11.375</v>
      </c>
      <c r="I175" s="18">
        <f t="shared" si="10"/>
        <v>56.875</v>
      </c>
      <c r="J175" s="31">
        <v>50</v>
      </c>
      <c r="K175" s="18">
        <v>6.5</v>
      </c>
    </row>
    <row r="176" spans="1:11" s="21" customFormat="1" ht="49.5" customHeight="1">
      <c r="A176" s="22">
        <v>141</v>
      </c>
      <c r="B176" s="5" t="s">
        <v>162</v>
      </c>
      <c r="C176" s="9" t="s">
        <v>100</v>
      </c>
      <c r="D176" s="29">
        <v>500</v>
      </c>
      <c r="E176" s="35">
        <f t="shared" si="8"/>
        <v>0.85</v>
      </c>
      <c r="F176" s="18">
        <f t="shared" si="11"/>
        <v>425</v>
      </c>
      <c r="G176" s="19">
        <v>0.25</v>
      </c>
      <c r="H176" s="18">
        <f t="shared" si="9"/>
        <v>106.25</v>
      </c>
      <c r="I176" s="18">
        <f t="shared" si="10"/>
        <v>531.25</v>
      </c>
      <c r="J176" s="31">
        <v>45</v>
      </c>
      <c r="K176" s="18">
        <v>38.25</v>
      </c>
    </row>
    <row r="177" spans="1:11" s="21" customFormat="1" ht="49.5" customHeight="1">
      <c r="A177" s="22">
        <v>142</v>
      </c>
      <c r="B177" s="5" t="s">
        <v>163</v>
      </c>
      <c r="C177" s="9" t="s">
        <v>100</v>
      </c>
      <c r="D177" s="29">
        <v>800</v>
      </c>
      <c r="E177" s="35">
        <f t="shared" si="8"/>
        <v>0.12000000000000001</v>
      </c>
      <c r="F177" s="18">
        <f t="shared" si="11"/>
        <v>96.00000000000001</v>
      </c>
      <c r="G177" s="19">
        <v>0.25</v>
      </c>
      <c r="H177" s="18">
        <f t="shared" si="9"/>
        <v>24.000000000000004</v>
      </c>
      <c r="I177" s="18">
        <f t="shared" si="10"/>
        <v>120.00000000000001</v>
      </c>
      <c r="J177" s="31">
        <v>430</v>
      </c>
      <c r="K177" s="18">
        <v>51.6</v>
      </c>
    </row>
    <row r="178" spans="1:11" s="21" customFormat="1" ht="49.5" customHeight="1">
      <c r="A178" s="22">
        <v>143</v>
      </c>
      <c r="B178" s="10" t="s">
        <v>164</v>
      </c>
      <c r="C178" s="11" t="s">
        <v>100</v>
      </c>
      <c r="D178" s="29">
        <v>200</v>
      </c>
      <c r="E178" s="35">
        <f t="shared" si="8"/>
        <v>0.4</v>
      </c>
      <c r="F178" s="18">
        <f t="shared" si="11"/>
        <v>80</v>
      </c>
      <c r="G178" s="19">
        <v>0.25</v>
      </c>
      <c r="H178" s="18">
        <f t="shared" si="9"/>
        <v>20</v>
      </c>
      <c r="I178" s="18">
        <f t="shared" si="10"/>
        <v>100</v>
      </c>
      <c r="J178" s="31">
        <v>40</v>
      </c>
      <c r="K178" s="18">
        <v>16</v>
      </c>
    </row>
    <row r="179" spans="1:11" s="21" customFormat="1" ht="49.5" customHeight="1">
      <c r="A179" s="22">
        <v>144</v>
      </c>
      <c r="B179" s="10" t="s">
        <v>165</v>
      </c>
      <c r="C179" s="11" t="s">
        <v>100</v>
      </c>
      <c r="D179" s="29">
        <v>550</v>
      </c>
      <c r="E179" s="35">
        <f t="shared" si="8"/>
        <v>0.55</v>
      </c>
      <c r="F179" s="18">
        <f t="shared" si="11"/>
        <v>302.5</v>
      </c>
      <c r="G179" s="19">
        <v>0.25</v>
      </c>
      <c r="H179" s="18">
        <f t="shared" si="9"/>
        <v>75.625</v>
      </c>
      <c r="I179" s="18">
        <f t="shared" si="10"/>
        <v>378.125</v>
      </c>
      <c r="J179" s="31">
        <v>28</v>
      </c>
      <c r="K179" s="18">
        <v>15.4</v>
      </c>
    </row>
    <row r="180" spans="1:11" s="21" customFormat="1" ht="49.5" customHeight="1">
      <c r="A180" s="22">
        <v>145</v>
      </c>
      <c r="B180" s="10" t="s">
        <v>166</v>
      </c>
      <c r="C180" s="11" t="s">
        <v>100</v>
      </c>
      <c r="D180" s="29">
        <v>100</v>
      </c>
      <c r="E180" s="35">
        <f t="shared" si="8"/>
        <v>0.7</v>
      </c>
      <c r="F180" s="18">
        <f t="shared" si="11"/>
        <v>70</v>
      </c>
      <c r="G180" s="19">
        <v>0.25</v>
      </c>
      <c r="H180" s="18">
        <f t="shared" si="9"/>
        <v>17.5</v>
      </c>
      <c r="I180" s="18">
        <f t="shared" si="10"/>
        <v>87.5</v>
      </c>
      <c r="J180" s="31">
        <v>15</v>
      </c>
      <c r="K180" s="18">
        <v>10.5</v>
      </c>
    </row>
    <row r="181" spans="1:11" s="21" customFormat="1" ht="49.5" customHeight="1">
      <c r="A181" s="22">
        <v>146</v>
      </c>
      <c r="B181" s="10" t="s">
        <v>167</v>
      </c>
      <c r="C181" s="11" t="s">
        <v>100</v>
      </c>
      <c r="D181" s="29">
        <v>150</v>
      </c>
      <c r="E181" s="35">
        <f t="shared" si="8"/>
        <v>0.7</v>
      </c>
      <c r="F181" s="18">
        <f t="shared" si="11"/>
        <v>105</v>
      </c>
      <c r="G181" s="19">
        <v>0.25</v>
      </c>
      <c r="H181" s="18">
        <f t="shared" si="9"/>
        <v>26.25</v>
      </c>
      <c r="I181" s="18">
        <f t="shared" si="10"/>
        <v>131.25</v>
      </c>
      <c r="J181" s="31">
        <v>15</v>
      </c>
      <c r="K181" s="18">
        <v>10.5</v>
      </c>
    </row>
    <row r="182" spans="1:11" s="21" customFormat="1" ht="49.5" customHeight="1">
      <c r="A182" s="22">
        <v>147</v>
      </c>
      <c r="B182" s="10" t="s">
        <v>168</v>
      </c>
      <c r="C182" s="11" t="s">
        <v>100</v>
      </c>
      <c r="D182" s="29">
        <v>400</v>
      </c>
      <c r="E182" s="35">
        <f t="shared" si="8"/>
        <v>0.32</v>
      </c>
      <c r="F182" s="18">
        <f t="shared" si="11"/>
        <v>128</v>
      </c>
      <c r="G182" s="19">
        <v>0.25</v>
      </c>
      <c r="H182" s="18">
        <f t="shared" si="9"/>
        <v>32</v>
      </c>
      <c r="I182" s="18">
        <f t="shared" si="10"/>
        <v>160</v>
      </c>
      <c r="J182" s="31">
        <v>44</v>
      </c>
      <c r="K182" s="18">
        <v>14.08</v>
      </c>
    </row>
    <row r="183" spans="1:11" s="21" customFormat="1" ht="49.5" customHeight="1">
      <c r="A183" s="22">
        <v>148</v>
      </c>
      <c r="B183" s="10" t="s">
        <v>169</v>
      </c>
      <c r="C183" s="11" t="s">
        <v>100</v>
      </c>
      <c r="D183" s="29">
        <v>50</v>
      </c>
      <c r="E183" s="35">
        <f t="shared" si="8"/>
        <v>0.57</v>
      </c>
      <c r="F183" s="18">
        <f t="shared" si="11"/>
        <v>28.499999999999996</v>
      </c>
      <c r="G183" s="19">
        <v>0.25</v>
      </c>
      <c r="H183" s="18">
        <f t="shared" si="9"/>
        <v>7.124999999999999</v>
      </c>
      <c r="I183" s="18">
        <f t="shared" si="10"/>
        <v>35.62499999999999</v>
      </c>
      <c r="J183" s="31">
        <v>18</v>
      </c>
      <c r="K183" s="18">
        <v>10.26</v>
      </c>
    </row>
    <row r="184" spans="1:11" s="21" customFormat="1" ht="49.5" customHeight="1">
      <c r="A184" s="22">
        <v>149</v>
      </c>
      <c r="B184" s="10" t="s">
        <v>170</v>
      </c>
      <c r="C184" s="11" t="s">
        <v>100</v>
      </c>
      <c r="D184" s="29">
        <v>100</v>
      </c>
      <c r="E184" s="35">
        <f t="shared" si="8"/>
        <v>0.53</v>
      </c>
      <c r="F184" s="18">
        <f t="shared" si="11"/>
        <v>53</v>
      </c>
      <c r="G184" s="19">
        <v>0.25</v>
      </c>
      <c r="H184" s="18">
        <f t="shared" si="9"/>
        <v>13.25</v>
      </c>
      <c r="I184" s="18">
        <f t="shared" si="10"/>
        <v>66.25</v>
      </c>
      <c r="J184" s="31">
        <v>20</v>
      </c>
      <c r="K184" s="18">
        <v>10.6</v>
      </c>
    </row>
    <row r="185" spans="1:11" s="21" customFormat="1" ht="49.5" customHeight="1">
      <c r="A185" s="22">
        <v>150</v>
      </c>
      <c r="B185" s="10" t="s">
        <v>171</v>
      </c>
      <c r="C185" s="11" t="s">
        <v>100</v>
      </c>
      <c r="D185" s="29">
        <v>1000</v>
      </c>
      <c r="E185" s="35">
        <f t="shared" si="8"/>
        <v>0.22</v>
      </c>
      <c r="F185" s="18">
        <f t="shared" si="11"/>
        <v>220</v>
      </c>
      <c r="G185" s="19">
        <v>0.25</v>
      </c>
      <c r="H185" s="18">
        <f t="shared" si="9"/>
        <v>55</v>
      </c>
      <c r="I185" s="18">
        <f t="shared" si="10"/>
        <v>275</v>
      </c>
      <c r="J185" s="31">
        <v>230</v>
      </c>
      <c r="K185" s="18">
        <v>50.6</v>
      </c>
    </row>
    <row r="186" spans="1:11" s="21" customFormat="1" ht="49.5" customHeight="1">
      <c r="A186" s="22">
        <v>151</v>
      </c>
      <c r="B186" s="10" t="s">
        <v>172</v>
      </c>
      <c r="C186" s="11" t="s">
        <v>100</v>
      </c>
      <c r="D186" s="29">
        <v>1000</v>
      </c>
      <c r="E186" s="35">
        <f t="shared" si="8"/>
        <v>0.2</v>
      </c>
      <c r="F186" s="18">
        <f t="shared" si="11"/>
        <v>200</v>
      </c>
      <c r="G186" s="19">
        <v>0.25</v>
      </c>
      <c r="H186" s="18">
        <f t="shared" si="9"/>
        <v>50</v>
      </c>
      <c r="I186" s="18">
        <f t="shared" si="10"/>
        <v>250</v>
      </c>
      <c r="J186" s="31">
        <v>180</v>
      </c>
      <c r="K186" s="18">
        <v>36</v>
      </c>
    </row>
    <row r="187" spans="1:11" s="21" customFormat="1" ht="49.5" customHeight="1">
      <c r="A187" s="22">
        <v>152</v>
      </c>
      <c r="B187" s="10" t="s">
        <v>173</v>
      </c>
      <c r="C187" s="11" t="s">
        <v>100</v>
      </c>
      <c r="D187" s="29">
        <v>400</v>
      </c>
      <c r="E187" s="35">
        <f t="shared" si="8"/>
        <v>0.5</v>
      </c>
      <c r="F187" s="18">
        <f t="shared" si="11"/>
        <v>200</v>
      </c>
      <c r="G187" s="19">
        <v>0.25</v>
      </c>
      <c r="H187" s="18">
        <f t="shared" si="9"/>
        <v>50</v>
      </c>
      <c r="I187" s="18">
        <f t="shared" si="10"/>
        <v>250</v>
      </c>
      <c r="J187" s="31">
        <v>50</v>
      </c>
      <c r="K187" s="18">
        <v>25</v>
      </c>
    </row>
    <row r="188" spans="1:11" s="21" customFormat="1" ht="49.5" customHeight="1">
      <c r="A188" s="22">
        <v>153</v>
      </c>
      <c r="B188" s="10" t="s">
        <v>174</v>
      </c>
      <c r="C188" s="11" t="s">
        <v>100</v>
      </c>
      <c r="D188" s="29">
        <v>60</v>
      </c>
      <c r="E188" s="35">
        <f t="shared" si="8"/>
        <v>0.37</v>
      </c>
      <c r="F188" s="18">
        <f t="shared" si="11"/>
        <v>22.2</v>
      </c>
      <c r="G188" s="19">
        <v>0.25</v>
      </c>
      <c r="H188" s="18">
        <f t="shared" si="9"/>
        <v>5.55</v>
      </c>
      <c r="I188" s="18">
        <f t="shared" si="10"/>
        <v>27.75</v>
      </c>
      <c r="J188" s="31">
        <v>50</v>
      </c>
      <c r="K188" s="18">
        <v>18.5</v>
      </c>
    </row>
    <row r="189" spans="1:11" s="21" customFormat="1" ht="49.5" customHeight="1">
      <c r="A189" s="22">
        <v>154</v>
      </c>
      <c r="B189" s="10" t="s">
        <v>85</v>
      </c>
      <c r="C189" s="11" t="s">
        <v>100</v>
      </c>
      <c r="D189" s="29">
        <v>700</v>
      </c>
      <c r="E189" s="35">
        <f t="shared" si="8"/>
        <v>0.2</v>
      </c>
      <c r="F189" s="18">
        <f t="shared" si="11"/>
        <v>140</v>
      </c>
      <c r="G189" s="19">
        <v>0.25</v>
      </c>
      <c r="H189" s="18">
        <f t="shared" si="9"/>
        <v>35</v>
      </c>
      <c r="I189" s="18">
        <f t="shared" si="10"/>
        <v>175</v>
      </c>
      <c r="J189" s="31">
        <v>100</v>
      </c>
      <c r="K189" s="18">
        <v>20</v>
      </c>
    </row>
    <row r="190" spans="1:11" s="21" customFormat="1" ht="49.5" customHeight="1">
      <c r="A190" s="22">
        <v>155</v>
      </c>
      <c r="B190" s="10" t="s">
        <v>175</v>
      </c>
      <c r="C190" s="11" t="s">
        <v>100</v>
      </c>
      <c r="D190" s="29">
        <v>300</v>
      </c>
      <c r="E190" s="35">
        <f t="shared" si="8"/>
        <v>0.1</v>
      </c>
      <c r="F190" s="18">
        <f t="shared" si="11"/>
        <v>30</v>
      </c>
      <c r="G190" s="19">
        <v>0.25</v>
      </c>
      <c r="H190" s="18">
        <f t="shared" si="9"/>
        <v>7.5</v>
      </c>
      <c r="I190" s="18">
        <f t="shared" si="10"/>
        <v>37.5</v>
      </c>
      <c r="J190" s="31">
        <v>100</v>
      </c>
      <c r="K190" s="18">
        <v>10</v>
      </c>
    </row>
    <row r="191" spans="1:11" s="21" customFormat="1" ht="49.5" customHeight="1">
      <c r="A191" s="22">
        <v>156</v>
      </c>
      <c r="B191" s="5" t="s">
        <v>176</v>
      </c>
      <c r="C191" s="11" t="s">
        <v>100</v>
      </c>
      <c r="D191" s="29">
        <v>2000</v>
      </c>
      <c r="E191" s="35">
        <f t="shared" si="8"/>
        <v>0.2</v>
      </c>
      <c r="F191" s="18">
        <f t="shared" si="11"/>
        <v>400</v>
      </c>
      <c r="G191" s="19">
        <v>0.25</v>
      </c>
      <c r="H191" s="18">
        <f t="shared" si="9"/>
        <v>100</v>
      </c>
      <c r="I191" s="18">
        <f t="shared" si="10"/>
        <v>500</v>
      </c>
      <c r="J191" s="31">
        <v>500</v>
      </c>
      <c r="K191" s="18">
        <v>100</v>
      </c>
    </row>
    <row r="192" spans="1:11" s="21" customFormat="1" ht="49.5" customHeight="1">
      <c r="A192" s="22">
        <v>157</v>
      </c>
      <c r="B192" s="10" t="s">
        <v>86</v>
      </c>
      <c r="C192" s="11" t="s">
        <v>0</v>
      </c>
      <c r="D192" s="29">
        <v>5</v>
      </c>
      <c r="E192" s="35">
        <f t="shared" si="8"/>
        <v>50</v>
      </c>
      <c r="F192" s="18">
        <f t="shared" si="11"/>
        <v>250</v>
      </c>
      <c r="G192" s="19">
        <v>0.25</v>
      </c>
      <c r="H192" s="18">
        <f t="shared" si="9"/>
        <v>62.5</v>
      </c>
      <c r="I192" s="18">
        <f t="shared" si="10"/>
        <v>312.5</v>
      </c>
      <c r="J192" s="31">
        <v>0.33</v>
      </c>
      <c r="K192" s="18">
        <v>16.5</v>
      </c>
    </row>
    <row r="193" spans="1:11" s="21" customFormat="1" ht="49.5" customHeight="1">
      <c r="A193" s="22">
        <v>158</v>
      </c>
      <c r="B193" s="10" t="s">
        <v>87</v>
      </c>
      <c r="C193" s="11" t="s">
        <v>0</v>
      </c>
      <c r="D193" s="29">
        <v>5</v>
      </c>
      <c r="E193" s="35">
        <f t="shared" si="8"/>
        <v>47.03</v>
      </c>
      <c r="F193" s="18">
        <f t="shared" si="11"/>
        <v>235.15</v>
      </c>
      <c r="G193" s="19">
        <v>0.25</v>
      </c>
      <c r="H193" s="18">
        <f t="shared" si="9"/>
        <v>58.7875</v>
      </c>
      <c r="I193" s="18">
        <f t="shared" si="10"/>
        <v>293.9375</v>
      </c>
      <c r="J193" s="31">
        <v>1</v>
      </c>
      <c r="K193" s="18">
        <v>47.03</v>
      </c>
    </row>
    <row r="194" spans="1:11" s="21" customFormat="1" ht="49.5" customHeight="1">
      <c r="A194" s="22">
        <v>159</v>
      </c>
      <c r="B194" s="5" t="s">
        <v>186</v>
      </c>
      <c r="C194" s="11" t="s">
        <v>0</v>
      </c>
      <c r="D194" s="29">
        <v>2</v>
      </c>
      <c r="E194" s="35">
        <f t="shared" si="8"/>
        <v>50.099999999999994</v>
      </c>
      <c r="F194" s="18">
        <f t="shared" si="11"/>
        <v>100.19999999999999</v>
      </c>
      <c r="G194" s="19">
        <v>0.25</v>
      </c>
      <c r="H194" s="18">
        <f t="shared" si="9"/>
        <v>25.049999999999997</v>
      </c>
      <c r="I194" s="18">
        <f t="shared" si="10"/>
        <v>125.24999999999999</v>
      </c>
      <c r="J194" s="31">
        <v>0.2</v>
      </c>
      <c r="K194" s="18">
        <v>10.02</v>
      </c>
    </row>
    <row r="195" spans="1:11" s="21" customFormat="1" ht="49.5" customHeight="1">
      <c r="A195" s="22">
        <v>160</v>
      </c>
      <c r="B195" s="5" t="s">
        <v>88</v>
      </c>
      <c r="C195" s="9" t="s">
        <v>98</v>
      </c>
      <c r="D195" s="29">
        <v>10</v>
      </c>
      <c r="E195" s="35">
        <f t="shared" si="8"/>
        <v>3</v>
      </c>
      <c r="F195" s="18">
        <f t="shared" si="11"/>
        <v>30</v>
      </c>
      <c r="G195" s="19">
        <v>0.25</v>
      </c>
      <c r="H195" s="18">
        <f t="shared" si="9"/>
        <v>7.5</v>
      </c>
      <c r="I195" s="18">
        <f t="shared" si="10"/>
        <v>37.5</v>
      </c>
      <c r="J195" s="31">
        <v>1</v>
      </c>
      <c r="K195" s="18">
        <v>3</v>
      </c>
    </row>
    <row r="196" spans="1:11" s="21" customFormat="1" ht="49.5" customHeight="1">
      <c r="A196" s="22">
        <v>161</v>
      </c>
      <c r="B196" s="5" t="s">
        <v>115</v>
      </c>
      <c r="C196" s="9" t="s">
        <v>119</v>
      </c>
      <c r="D196" s="29">
        <v>2</v>
      </c>
      <c r="E196" s="35">
        <f t="shared" si="8"/>
        <v>69.88</v>
      </c>
      <c r="F196" s="18">
        <f t="shared" si="11"/>
        <v>139.76</v>
      </c>
      <c r="G196" s="19">
        <v>0.25</v>
      </c>
      <c r="H196" s="18">
        <f t="shared" si="9"/>
        <v>34.94</v>
      </c>
      <c r="I196" s="18">
        <f t="shared" si="10"/>
        <v>174.7</v>
      </c>
      <c r="J196" s="31">
        <v>0.5</v>
      </c>
      <c r="K196" s="18">
        <v>34.94</v>
      </c>
    </row>
    <row r="197" spans="1:11" s="21" customFormat="1" ht="49.5" customHeight="1">
      <c r="A197" s="22">
        <v>162</v>
      </c>
      <c r="B197" s="5" t="s">
        <v>202</v>
      </c>
      <c r="C197" s="9" t="s">
        <v>98</v>
      </c>
      <c r="D197" s="29">
        <v>150</v>
      </c>
      <c r="E197" s="35">
        <f t="shared" si="8"/>
        <v>15.38</v>
      </c>
      <c r="F197" s="18">
        <f t="shared" si="11"/>
        <v>2307</v>
      </c>
      <c r="G197" s="19">
        <v>0.25</v>
      </c>
      <c r="H197" s="18">
        <f t="shared" si="9"/>
        <v>576.75</v>
      </c>
      <c r="I197" s="18">
        <f t="shared" si="10"/>
        <v>2883.75</v>
      </c>
      <c r="J197" s="31">
        <v>1</v>
      </c>
      <c r="K197" s="18">
        <v>15.38</v>
      </c>
    </row>
    <row r="198" spans="1:11" s="21" customFormat="1" ht="49.5" customHeight="1">
      <c r="A198" s="22">
        <v>163</v>
      </c>
      <c r="B198" s="10" t="s">
        <v>89</v>
      </c>
      <c r="C198" s="11" t="s">
        <v>0</v>
      </c>
      <c r="D198" s="29">
        <v>20</v>
      </c>
      <c r="E198" s="35">
        <f t="shared" si="8"/>
        <v>20.65</v>
      </c>
      <c r="F198" s="18">
        <f t="shared" si="11"/>
        <v>413</v>
      </c>
      <c r="G198" s="19">
        <v>0.25</v>
      </c>
      <c r="H198" s="18">
        <f t="shared" si="9"/>
        <v>103.25</v>
      </c>
      <c r="I198" s="18">
        <f t="shared" si="10"/>
        <v>516.25</v>
      </c>
      <c r="J198" s="31">
        <v>0.4</v>
      </c>
      <c r="K198" s="18">
        <v>8.26</v>
      </c>
    </row>
    <row r="199" spans="1:11" s="21" customFormat="1" ht="49.5" customHeight="1">
      <c r="A199" s="22">
        <v>164</v>
      </c>
      <c r="B199" s="10" t="s">
        <v>90</v>
      </c>
      <c r="C199" s="11" t="s">
        <v>0</v>
      </c>
      <c r="D199" s="29">
        <v>50</v>
      </c>
      <c r="E199" s="35">
        <f t="shared" si="8"/>
        <v>22.000000000000004</v>
      </c>
      <c r="F199" s="18">
        <f t="shared" si="11"/>
        <v>1100.0000000000002</v>
      </c>
      <c r="G199" s="19">
        <v>0.25</v>
      </c>
      <c r="H199" s="18">
        <f t="shared" si="9"/>
        <v>275.00000000000006</v>
      </c>
      <c r="I199" s="18">
        <f t="shared" si="10"/>
        <v>1375.0000000000002</v>
      </c>
      <c r="J199" s="31">
        <v>0.96</v>
      </c>
      <c r="K199" s="18">
        <v>21.12</v>
      </c>
    </row>
    <row r="200" spans="1:11" s="21" customFormat="1" ht="49.5" customHeight="1">
      <c r="A200" s="22">
        <v>165</v>
      </c>
      <c r="B200" s="5" t="s">
        <v>91</v>
      </c>
      <c r="C200" s="9" t="s">
        <v>98</v>
      </c>
      <c r="D200" s="29">
        <v>10</v>
      </c>
      <c r="E200" s="35">
        <f t="shared" si="8"/>
        <v>4.73</v>
      </c>
      <c r="F200" s="18">
        <f t="shared" si="11"/>
        <v>47.300000000000004</v>
      </c>
      <c r="G200" s="19">
        <v>0.25</v>
      </c>
      <c r="H200" s="18">
        <f t="shared" si="9"/>
        <v>11.825000000000001</v>
      </c>
      <c r="I200" s="18">
        <f t="shared" si="10"/>
        <v>59.12500000000001</v>
      </c>
      <c r="J200" s="31">
        <v>1</v>
      </c>
      <c r="K200" s="18">
        <v>4.73</v>
      </c>
    </row>
    <row r="201" spans="1:11" s="21" customFormat="1" ht="49.5" customHeight="1">
      <c r="A201" s="22">
        <v>166</v>
      </c>
      <c r="B201" s="5" t="s">
        <v>92</v>
      </c>
      <c r="C201" s="9" t="s">
        <v>100</v>
      </c>
      <c r="D201" s="29">
        <v>500</v>
      </c>
      <c r="E201" s="35">
        <f t="shared" si="8"/>
        <v>0.12</v>
      </c>
      <c r="F201" s="18">
        <f t="shared" si="11"/>
        <v>60</v>
      </c>
      <c r="G201" s="19">
        <v>0.25</v>
      </c>
      <c r="H201" s="18">
        <f t="shared" si="9"/>
        <v>15</v>
      </c>
      <c r="I201" s="18">
        <f t="shared" si="10"/>
        <v>75</v>
      </c>
      <c r="J201" s="31">
        <v>40</v>
      </c>
      <c r="K201" s="18">
        <v>4.8</v>
      </c>
    </row>
    <row r="202" spans="1:11" s="21" customFormat="1" ht="63.75" customHeight="1">
      <c r="A202" s="22">
        <v>167</v>
      </c>
      <c r="B202" s="5" t="s">
        <v>116</v>
      </c>
      <c r="C202" s="9" t="s">
        <v>0</v>
      </c>
      <c r="D202" s="29">
        <v>8</v>
      </c>
      <c r="E202" s="35">
        <f t="shared" si="8"/>
        <v>8</v>
      </c>
      <c r="F202" s="18">
        <f t="shared" si="11"/>
        <v>64</v>
      </c>
      <c r="G202" s="19">
        <v>0.25</v>
      </c>
      <c r="H202" s="18">
        <f t="shared" si="9"/>
        <v>16</v>
      </c>
      <c r="I202" s="18">
        <f t="shared" si="10"/>
        <v>80</v>
      </c>
      <c r="J202" s="31">
        <v>0.5</v>
      </c>
      <c r="K202" s="18">
        <v>4</v>
      </c>
    </row>
    <row r="203" spans="1:11" s="21" customFormat="1" ht="59.25" customHeight="1">
      <c r="A203" s="22">
        <v>168</v>
      </c>
      <c r="B203" s="5" t="s">
        <v>117</v>
      </c>
      <c r="C203" s="9" t="s">
        <v>99</v>
      </c>
      <c r="D203" s="29">
        <v>2</v>
      </c>
      <c r="E203" s="35">
        <f t="shared" si="8"/>
        <v>197.48</v>
      </c>
      <c r="F203" s="18">
        <f t="shared" si="11"/>
        <v>394.96</v>
      </c>
      <c r="G203" s="19">
        <v>0.25</v>
      </c>
      <c r="H203" s="18">
        <f t="shared" si="9"/>
        <v>98.74</v>
      </c>
      <c r="I203" s="18">
        <f t="shared" si="10"/>
        <v>493.7</v>
      </c>
      <c r="J203" s="31">
        <v>0.25</v>
      </c>
      <c r="K203" s="18">
        <v>49.37</v>
      </c>
    </row>
    <row r="204" spans="1:11" s="21" customFormat="1" ht="69" customHeight="1">
      <c r="A204" s="22">
        <v>169</v>
      </c>
      <c r="B204" s="5" t="s">
        <v>93</v>
      </c>
      <c r="C204" s="9" t="s">
        <v>0</v>
      </c>
      <c r="D204" s="29">
        <v>2</v>
      </c>
      <c r="E204" s="35">
        <f t="shared" si="8"/>
        <v>68.55</v>
      </c>
      <c r="F204" s="18">
        <f t="shared" si="11"/>
        <v>137.1</v>
      </c>
      <c r="G204" s="19">
        <v>0.25</v>
      </c>
      <c r="H204" s="18">
        <f t="shared" si="9"/>
        <v>34.275</v>
      </c>
      <c r="I204" s="18">
        <f t="shared" si="10"/>
        <v>171.375</v>
      </c>
      <c r="J204" s="31">
        <v>0.2</v>
      </c>
      <c r="K204" s="18">
        <v>13.71</v>
      </c>
    </row>
    <row r="205" spans="1:11" s="21" customFormat="1" ht="64.5" customHeight="1">
      <c r="A205" s="22">
        <v>170</v>
      </c>
      <c r="B205" s="5" t="s">
        <v>94</v>
      </c>
      <c r="C205" s="9" t="s">
        <v>0</v>
      </c>
      <c r="D205" s="29">
        <v>2</v>
      </c>
      <c r="E205" s="35">
        <f t="shared" si="8"/>
        <v>103.39999999999999</v>
      </c>
      <c r="F205" s="18">
        <f t="shared" si="11"/>
        <v>206.79999999999998</v>
      </c>
      <c r="G205" s="19">
        <v>0.25</v>
      </c>
      <c r="H205" s="18">
        <f t="shared" si="9"/>
        <v>51.699999999999996</v>
      </c>
      <c r="I205" s="18">
        <f t="shared" si="10"/>
        <v>258.5</v>
      </c>
      <c r="J205" s="31">
        <v>0.2</v>
      </c>
      <c r="K205" s="18">
        <v>20.68</v>
      </c>
    </row>
    <row r="206" spans="1:11" s="21" customFormat="1" ht="70.5" customHeight="1">
      <c r="A206" s="22">
        <v>171</v>
      </c>
      <c r="B206" s="5" t="s">
        <v>95</v>
      </c>
      <c r="C206" s="9" t="s">
        <v>0</v>
      </c>
      <c r="D206" s="29">
        <v>2</v>
      </c>
      <c r="E206" s="35">
        <f t="shared" si="8"/>
        <v>120</v>
      </c>
      <c r="F206" s="18">
        <f t="shared" si="11"/>
        <v>240</v>
      </c>
      <c r="G206" s="19">
        <v>0.25</v>
      </c>
      <c r="H206" s="18">
        <f t="shared" si="9"/>
        <v>60</v>
      </c>
      <c r="I206" s="18">
        <f t="shared" si="10"/>
        <v>300</v>
      </c>
      <c r="J206" s="31">
        <v>0.2</v>
      </c>
      <c r="K206" s="18">
        <v>24</v>
      </c>
    </row>
    <row r="207" spans="1:11" s="21" customFormat="1" ht="55.5" customHeight="1">
      <c r="A207" s="22">
        <v>172</v>
      </c>
      <c r="B207" s="5" t="s">
        <v>96</v>
      </c>
      <c r="C207" s="9" t="s">
        <v>0</v>
      </c>
      <c r="D207" s="29">
        <v>4</v>
      </c>
      <c r="E207" s="35">
        <f t="shared" si="8"/>
        <v>33.2</v>
      </c>
      <c r="F207" s="18">
        <f t="shared" si="11"/>
        <v>132.8</v>
      </c>
      <c r="G207" s="19">
        <v>0.25</v>
      </c>
      <c r="H207" s="18">
        <f t="shared" si="9"/>
        <v>33.2</v>
      </c>
      <c r="I207" s="18">
        <f t="shared" si="10"/>
        <v>166</v>
      </c>
      <c r="J207" s="31">
        <v>0.5</v>
      </c>
      <c r="K207" s="18">
        <v>16.6</v>
      </c>
    </row>
    <row r="208" spans="1:11" s="21" customFormat="1" ht="57" customHeight="1">
      <c r="A208" s="22">
        <v>173</v>
      </c>
      <c r="B208" s="5" t="s">
        <v>97</v>
      </c>
      <c r="C208" s="9" t="s">
        <v>0</v>
      </c>
      <c r="D208" s="29">
        <v>4</v>
      </c>
      <c r="E208" s="35">
        <f t="shared" si="8"/>
        <v>88</v>
      </c>
      <c r="F208" s="18">
        <f t="shared" si="11"/>
        <v>352</v>
      </c>
      <c r="G208" s="19">
        <v>0.25</v>
      </c>
      <c r="H208" s="18">
        <f t="shared" si="9"/>
        <v>88</v>
      </c>
      <c r="I208" s="18">
        <f t="shared" si="10"/>
        <v>440</v>
      </c>
      <c r="J208" s="31">
        <v>0.3</v>
      </c>
      <c r="K208" s="18">
        <v>26.4</v>
      </c>
    </row>
    <row r="209" spans="1:11" s="21" customFormat="1" ht="59.25" customHeight="1">
      <c r="A209" s="22">
        <v>174</v>
      </c>
      <c r="B209" s="5" t="s">
        <v>185</v>
      </c>
      <c r="C209" s="9" t="s">
        <v>0</v>
      </c>
      <c r="D209" s="29">
        <v>20</v>
      </c>
      <c r="E209" s="35">
        <f t="shared" si="8"/>
        <v>18</v>
      </c>
      <c r="F209" s="18">
        <f t="shared" si="11"/>
        <v>360</v>
      </c>
      <c r="G209" s="19">
        <v>0.25</v>
      </c>
      <c r="H209" s="18">
        <f t="shared" si="9"/>
        <v>90</v>
      </c>
      <c r="I209" s="18">
        <f t="shared" si="10"/>
        <v>450</v>
      </c>
      <c r="J209" s="31">
        <v>1</v>
      </c>
      <c r="K209" s="18">
        <v>18</v>
      </c>
    </row>
    <row r="210" spans="1:11" s="21" customFormat="1" ht="60" customHeight="1">
      <c r="A210" s="22">
        <v>175</v>
      </c>
      <c r="B210" s="5" t="s">
        <v>102</v>
      </c>
      <c r="C210" s="9" t="s">
        <v>0</v>
      </c>
      <c r="D210" s="29">
        <v>60</v>
      </c>
      <c r="E210" s="35">
        <f t="shared" si="8"/>
        <v>210</v>
      </c>
      <c r="F210" s="18">
        <f t="shared" si="11"/>
        <v>12600</v>
      </c>
      <c r="G210" s="19">
        <v>0.25</v>
      </c>
      <c r="H210" s="18">
        <f t="shared" si="9"/>
        <v>3150</v>
      </c>
      <c r="I210" s="18">
        <f t="shared" si="10"/>
        <v>15750</v>
      </c>
      <c r="J210" s="31">
        <v>1</v>
      </c>
      <c r="K210" s="18">
        <v>210</v>
      </c>
    </row>
    <row r="211" spans="1:11" s="21" customFormat="1" ht="56.25" customHeight="1">
      <c r="A211" s="22">
        <v>176</v>
      </c>
      <c r="B211" s="5" t="s">
        <v>180</v>
      </c>
      <c r="C211" s="14" t="s">
        <v>0</v>
      </c>
      <c r="D211" s="29">
        <v>5</v>
      </c>
      <c r="E211" s="35">
        <f t="shared" si="8"/>
        <v>417.5</v>
      </c>
      <c r="F211" s="18">
        <f t="shared" si="11"/>
        <v>2087.5</v>
      </c>
      <c r="G211" s="19">
        <v>0.25</v>
      </c>
      <c r="H211" s="18">
        <f t="shared" si="9"/>
        <v>521.875</v>
      </c>
      <c r="I211" s="18">
        <f t="shared" si="10"/>
        <v>2609.375</v>
      </c>
      <c r="J211" s="31">
        <v>0.008</v>
      </c>
      <c r="K211" s="18">
        <v>3.34</v>
      </c>
    </row>
    <row r="212" spans="5:11" s="21" customFormat="1" ht="34.5" customHeight="1">
      <c r="E212" s="36"/>
      <c r="F212" s="18">
        <f>SUM(F36:F211)</f>
        <v>186998.06838635931</v>
      </c>
      <c r="G212" s="27"/>
      <c r="H212" s="18">
        <f>SUM(H36:H211)</f>
        <v>45846.37709658982</v>
      </c>
      <c r="I212" s="28">
        <f t="shared" si="10"/>
        <v>232844.44548294914</v>
      </c>
      <c r="J212" s="56"/>
      <c r="K212" s="55"/>
    </row>
    <row r="213" spans="1:11" s="21" customFormat="1" ht="47.25" customHeight="1">
      <c r="A213" s="15"/>
      <c r="B213" s="12"/>
      <c r="C213" s="12"/>
      <c r="D213" s="12"/>
      <c r="E213" s="37"/>
      <c r="F213" s="16" t="s">
        <v>104</v>
      </c>
      <c r="G213" s="15"/>
      <c r="H213" s="16" t="s">
        <v>106</v>
      </c>
      <c r="I213" s="25" t="s">
        <v>105</v>
      </c>
      <c r="J213" s="54"/>
      <c r="K213" s="23"/>
    </row>
    <row r="214" spans="1:11" s="21" customFormat="1" ht="34.5" customHeight="1">
      <c r="A214" s="15"/>
      <c r="B214" s="12"/>
      <c r="C214" s="12"/>
      <c r="D214" s="12"/>
      <c r="E214" s="37"/>
      <c r="F214" s="23"/>
      <c r="G214" s="24"/>
      <c r="H214" s="23"/>
      <c r="I214" s="23"/>
      <c r="J214" s="32"/>
      <c r="K214" s="23"/>
    </row>
    <row r="215" spans="1:11" s="4" customFormat="1" ht="15.75">
      <c r="A215" s="57" t="s">
        <v>204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</row>
    <row r="216" spans="1:11" s="4" customFormat="1" ht="15.75">
      <c r="A216" s="57"/>
      <c r="B216" s="58"/>
      <c r="C216" s="58"/>
      <c r="D216" s="58"/>
      <c r="E216" s="58"/>
      <c r="F216" s="58"/>
      <c r="G216" s="58"/>
      <c r="H216" s="58"/>
      <c r="I216" s="58"/>
      <c r="J216" s="58"/>
      <c r="K216" s="58"/>
    </row>
    <row r="217" spans="1:11" s="4" customFormat="1" ht="15.75">
      <c r="A217" s="57"/>
      <c r="B217" s="58"/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1:11" s="4" customFormat="1" ht="15.75">
      <c r="A218" s="59"/>
      <c r="B218" s="59"/>
      <c r="C218" s="59"/>
      <c r="D218" s="59"/>
      <c r="E218" s="60" t="s">
        <v>205</v>
      </c>
      <c r="F218" s="61"/>
      <c r="G218" s="61"/>
      <c r="H218" s="61"/>
      <c r="I218" s="61"/>
      <c r="J218" s="61"/>
      <c r="K218" s="48"/>
    </row>
    <row r="219" spans="1:11" s="4" customFormat="1" ht="25.5" customHeight="1">
      <c r="A219" s="59"/>
      <c r="B219" s="59"/>
      <c r="C219" s="59"/>
      <c r="D219" s="59"/>
      <c r="E219" s="62" t="s">
        <v>206</v>
      </c>
      <c r="F219" s="61"/>
      <c r="G219" s="61"/>
      <c r="H219" s="61"/>
      <c r="I219" s="61"/>
      <c r="J219" s="61"/>
      <c r="K219" s="48"/>
    </row>
    <row r="220" spans="1:11" s="4" customFormat="1" ht="15.75">
      <c r="A220" s="59"/>
      <c r="B220" s="63"/>
      <c r="C220" s="63"/>
      <c r="D220" s="64" t="s">
        <v>207</v>
      </c>
      <c r="E220"/>
      <c r="F220" s="59"/>
      <c r="G220" s="59"/>
      <c r="H220" s="59"/>
      <c r="I220" s="59"/>
      <c r="J220" s="59"/>
      <c r="K220" s="57"/>
    </row>
    <row r="221" spans="1:11" s="4" customFormat="1" ht="15">
      <c r="A221"/>
      <c r="B221"/>
      <c r="C221"/>
      <c r="D221" s="65"/>
      <c r="E221" s="66"/>
      <c r="F221" s="66"/>
      <c r="G221" s="66"/>
      <c r="H221" s="66"/>
      <c r="I221" s="66"/>
      <c r="J221" s="66"/>
      <c r="K221" s="67"/>
    </row>
    <row r="222" spans="1:11" s="4" customFormat="1" ht="15">
      <c r="A222"/>
      <c r="B222"/>
      <c r="C222"/>
      <c r="D222" s="65"/>
      <c r="E222"/>
      <c r="F222"/>
      <c r="G222"/>
      <c r="H222"/>
      <c r="I222"/>
      <c r="J222"/>
      <c r="K222"/>
    </row>
  </sheetData>
  <sheetProtection/>
  <mergeCells count="13">
    <mergeCell ref="A28:K28"/>
    <mergeCell ref="A33:K33"/>
    <mergeCell ref="E218:J218"/>
    <mergeCell ref="E219:J219"/>
    <mergeCell ref="A34:K34"/>
    <mergeCell ref="A4:C4"/>
    <mergeCell ref="A5:C5"/>
    <mergeCell ref="A6:C6"/>
    <mergeCell ref="A7:C7"/>
    <mergeCell ref="A20:K20"/>
    <mergeCell ref="A22:K22"/>
    <mergeCell ref="A24:K24"/>
    <mergeCell ref="A26:K26"/>
  </mergeCells>
  <printOptions/>
  <pageMargins left="0.6" right="0.58" top="0.61" bottom="0.48" header="0.31496062992126" footer="0.31496062992126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rm225</dc:creator>
  <cp:keywords/>
  <dc:description/>
  <cp:lastModifiedBy>Brankica Antolković / UZOP</cp:lastModifiedBy>
  <cp:lastPrinted>2022-11-24T13:43:17Z</cp:lastPrinted>
  <dcterms:created xsi:type="dcterms:W3CDTF">2016-06-10T09:07:27Z</dcterms:created>
  <dcterms:modified xsi:type="dcterms:W3CDTF">2022-11-24T13:43:34Z</dcterms:modified>
  <cp:category/>
  <cp:version/>
  <cp:contentType/>
  <cp:contentStatus/>
</cp:coreProperties>
</file>