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Iva\d\00_DVORANA BAN JELACIC\KORESPONDENCIJA\MAIL OUT\170726_Dvorana BJ\Arhitektura\"/>
    </mc:Choice>
  </mc:AlternateContent>
  <bookViews>
    <workbookView xWindow="165" yWindow="75" windowWidth="25065" windowHeight="12030" tabRatio="947" activeTab="4"/>
  </bookViews>
  <sheets>
    <sheet name="NASLOVNICA TROŠKOVNIKA" sheetId="46" r:id="rId1"/>
    <sheet name="POPIS MAPA" sheetId="20" r:id="rId2"/>
    <sheet name="SADRZAJ TROŠKOVNIKA" sheetId="18" r:id="rId3"/>
    <sheet name="TEHNIČKI OPIS TROŠKOVNIKA" sheetId="41" r:id="rId4"/>
    <sheet name="TROŠKOVNIK " sheetId="52" r:id="rId5"/>
    <sheet name="NASLOVNICA STOLARIJE" sheetId="56" r:id="rId6"/>
    <sheet name="SADRZAJ TROŠKOVNIKA STOLARIJE" sheetId="54" r:id="rId7"/>
    <sheet name="TEHNIČKI OPIS STOLARSKIH STAVKI" sheetId="55" r:id="rId8"/>
    <sheet name="TROŠKOVNIK  STOLARIJE" sheetId="53" r:id="rId9"/>
  </sheets>
  <definedNames>
    <definedName name="_xlnm.Print_Area" localSheetId="5">'NASLOVNICA STOLARIJE'!$A$1:$E$39</definedName>
    <definedName name="_xlnm.Print_Area" localSheetId="0">'NASLOVNICA TROŠKOVNIKA'!$A$1:$E$36</definedName>
    <definedName name="_xlnm.Print_Area" localSheetId="2">'SADRZAJ TROŠKOVNIKA'!$A$1:$H$47</definedName>
    <definedName name="_xlnm.Print_Area" localSheetId="6">'SADRZAJ TROŠKOVNIKA STOLARIJE'!$A$1:$I$33</definedName>
    <definedName name="_xlnm.Print_Area" localSheetId="7">'TEHNIČKI OPIS STOLARSKIH STAVKI'!$A$1:$C$8</definedName>
    <definedName name="_xlnm.Print_Area" localSheetId="4">'TROŠKOVNIK '!$A$1:$J$831</definedName>
    <definedName name="_xlnm.Print_Area" localSheetId="8">'TROŠKOVNIK  STOLARIJE'!$A$1:$I$98</definedName>
  </definedNames>
  <calcPr calcId="152511"/>
</workbook>
</file>

<file path=xl/calcChain.xml><?xml version="1.0" encoding="utf-8"?>
<calcChain xmlns="http://schemas.openxmlformats.org/spreadsheetml/2006/main">
  <c r="I51" i="52" l="1"/>
  <c r="I331" i="52"/>
  <c r="I481" i="52" l="1"/>
  <c r="I480" i="52"/>
  <c r="I479" i="52" l="1"/>
  <c r="H13" i="53"/>
  <c r="H14" i="53"/>
  <c r="H15" i="53"/>
  <c r="H16" i="53"/>
  <c r="H17" i="53"/>
  <c r="H18" i="53"/>
  <c r="H19" i="53"/>
  <c r="H20" i="53"/>
  <c r="H21" i="53"/>
  <c r="H22" i="53"/>
  <c r="H23" i="53"/>
  <c r="H24" i="53"/>
  <c r="H25" i="53"/>
  <c r="H26" i="53"/>
  <c r="H27" i="53"/>
  <c r="H28" i="53"/>
  <c r="I17" i="52" l="1"/>
  <c r="I26" i="52"/>
  <c r="I643" i="52"/>
  <c r="I43" i="52"/>
  <c r="I20" i="52"/>
  <c r="I739" i="52"/>
  <c r="I736" i="52"/>
  <c r="I751" i="52"/>
  <c r="I748" i="52"/>
  <c r="I746" i="52"/>
  <c r="I743" i="52"/>
  <c r="I744" i="52"/>
  <c r="I745" i="52"/>
  <c r="I747" i="52"/>
  <c r="I749" i="52"/>
  <c r="I750" i="52"/>
  <c r="I342" i="52"/>
  <c r="I343" i="52"/>
  <c r="I344" i="52"/>
  <c r="I37" i="52"/>
  <c r="I31" i="52"/>
  <c r="I452" i="52"/>
  <c r="I370" i="52"/>
  <c r="I318" i="52"/>
  <c r="I315" i="52"/>
  <c r="I312" i="52"/>
  <c r="I309" i="52"/>
  <c r="I152" i="52"/>
  <c r="I86" i="52"/>
  <c r="I40" i="52"/>
  <c r="I34" i="52"/>
  <c r="I46" i="52"/>
  <c r="I23" i="52"/>
  <c r="I14" i="52"/>
  <c r="I11" i="52"/>
  <c r="I637" i="52"/>
  <c r="I638" i="52"/>
  <c r="I639" i="52"/>
  <c r="I640" i="52"/>
  <c r="I641" i="52"/>
  <c r="I644" i="52"/>
  <c r="I645" i="52"/>
  <c r="I646" i="52"/>
  <c r="I647" i="52"/>
  <c r="I562" i="52"/>
  <c r="I555" i="52"/>
  <c r="I552" i="52"/>
  <c r="I458" i="52"/>
  <c r="I455" i="52"/>
  <c r="I446" i="52"/>
  <c r="I375" i="52"/>
  <c r="I196" i="52"/>
  <c r="I197" i="52"/>
  <c r="I198" i="52"/>
  <c r="I92" i="52"/>
  <c r="I93" i="52"/>
  <c r="I91" i="52"/>
  <c r="I74" i="52"/>
  <c r="I75" i="52"/>
  <c r="I76" i="52"/>
  <c r="I77" i="52"/>
  <c r="I52" i="52" l="1"/>
  <c r="I28" i="52"/>
  <c r="I29" i="52"/>
  <c r="I159" i="52"/>
  <c r="I160" i="52"/>
  <c r="I161" i="52"/>
  <c r="I162" i="52"/>
  <c r="I163" i="52"/>
  <c r="I164" i="52"/>
  <c r="I165" i="52"/>
  <c r="I166" i="52"/>
  <c r="I167" i="52"/>
  <c r="I168" i="52"/>
  <c r="I169" i="52"/>
  <c r="I170" i="52"/>
  <c r="I171" i="52"/>
  <c r="I172" i="52"/>
  <c r="I173" i="52"/>
  <c r="I671" i="52"/>
  <c r="I670" i="52"/>
  <c r="I179" i="52" l="1"/>
  <c r="H50" i="53"/>
  <c r="H45" i="53" l="1"/>
  <c r="H46" i="53"/>
  <c r="H10" i="53" l="1"/>
  <c r="H11" i="53"/>
  <c r="H12" i="53"/>
  <c r="H32" i="53"/>
  <c r="H33" i="53"/>
  <c r="H34" i="53"/>
  <c r="H35" i="53"/>
  <c r="H36" i="53"/>
  <c r="H37" i="53"/>
  <c r="H38" i="53"/>
  <c r="H39" i="53"/>
  <c r="H40" i="53"/>
  <c r="H41" i="53"/>
  <c r="H42" i="53"/>
  <c r="H43" i="53"/>
  <c r="H44" i="53"/>
  <c r="H47" i="53"/>
  <c r="H48" i="53"/>
  <c r="H49" i="53"/>
  <c r="H9" i="53"/>
  <c r="I737" i="52"/>
  <c r="I740" i="52"/>
  <c r="I741" i="52"/>
  <c r="I742" i="52"/>
  <c r="I703" i="52"/>
  <c r="I704" i="52"/>
  <c r="I705" i="52"/>
  <c r="I706" i="52"/>
  <c r="I707" i="52"/>
  <c r="I708" i="52"/>
  <c r="I709" i="52"/>
  <c r="I710" i="52"/>
  <c r="I711" i="52"/>
  <c r="I712" i="52"/>
  <c r="I713" i="52"/>
  <c r="I714" i="52"/>
  <c r="I715" i="52"/>
  <c r="I716" i="52"/>
  <c r="I717" i="52"/>
  <c r="I718" i="52"/>
  <c r="I719" i="52"/>
  <c r="I702" i="52"/>
  <c r="I672" i="52"/>
  <c r="I673" i="52"/>
  <c r="I674" i="52"/>
  <c r="I675" i="52"/>
  <c r="I676" i="52"/>
  <c r="I677" i="52"/>
  <c r="I669" i="52"/>
  <c r="I636" i="52"/>
  <c r="I553" i="52"/>
  <c r="I554" i="52"/>
  <c r="I556" i="52"/>
  <c r="I557" i="52"/>
  <c r="I558" i="52"/>
  <c r="I559" i="52"/>
  <c r="I560" i="52"/>
  <c r="I561" i="52"/>
  <c r="I563" i="52"/>
  <c r="I564" i="52"/>
  <c r="I565" i="52"/>
  <c r="I566" i="52"/>
  <c r="I551" i="52"/>
  <c r="I514" i="52"/>
  <c r="I515" i="52"/>
  <c r="I516" i="52"/>
  <c r="I517" i="52"/>
  <c r="I518" i="52"/>
  <c r="I519" i="52"/>
  <c r="I520" i="52"/>
  <c r="I521" i="52"/>
  <c r="I522" i="52"/>
  <c r="I523" i="52"/>
  <c r="I524" i="52"/>
  <c r="I525" i="52"/>
  <c r="I526" i="52"/>
  <c r="I527" i="52"/>
  <c r="I528" i="52"/>
  <c r="I529" i="52"/>
  <c r="I530" i="52"/>
  <c r="I513" i="52"/>
  <c r="I482" i="52"/>
  <c r="I483" i="52"/>
  <c r="I484" i="52"/>
  <c r="I485" i="52"/>
  <c r="I486" i="52"/>
  <c r="I478" i="52"/>
  <c r="I447" i="52"/>
  <c r="I448" i="52"/>
  <c r="I449" i="52"/>
  <c r="I450" i="52"/>
  <c r="I453" i="52"/>
  <c r="I454" i="52"/>
  <c r="I456" i="52"/>
  <c r="I457" i="52"/>
  <c r="I445" i="52"/>
  <c r="I310" i="52"/>
  <c r="I313" i="52"/>
  <c r="I316" i="52"/>
  <c r="I319" i="52"/>
  <c r="I320" i="52"/>
  <c r="I321" i="52"/>
  <c r="I322" i="52"/>
  <c r="I323" i="52"/>
  <c r="I324" i="52"/>
  <c r="I325" i="52"/>
  <c r="I326" i="52"/>
  <c r="I327" i="52"/>
  <c r="I328" i="52"/>
  <c r="I329" i="52"/>
  <c r="I330" i="52"/>
  <c r="I332" i="52"/>
  <c r="I333" i="52"/>
  <c r="I334" i="52"/>
  <c r="I335" i="52"/>
  <c r="I339" i="52"/>
  <c r="I340" i="52"/>
  <c r="I341" i="52"/>
  <c r="I345" i="52"/>
  <c r="I359" i="52"/>
  <c r="I360" i="52"/>
  <c r="I361" i="52"/>
  <c r="I362" i="52"/>
  <c r="I363" i="52"/>
  <c r="I364" i="52"/>
  <c r="I365" i="52"/>
  <c r="I366" i="52"/>
  <c r="I367" i="52"/>
  <c r="I368" i="52"/>
  <c r="I371" i="52"/>
  <c r="I372" i="52"/>
  <c r="I373" i="52"/>
  <c r="I374" i="52"/>
  <c r="I376" i="52"/>
  <c r="I377" i="52"/>
  <c r="I378" i="52"/>
  <c r="I379" i="52"/>
  <c r="I380" i="52"/>
  <c r="I381" i="52"/>
  <c r="I383" i="52"/>
  <c r="I266" i="52"/>
  <c r="I267" i="52"/>
  <c r="I268" i="52"/>
  <c r="I269" i="52"/>
  <c r="I270" i="52"/>
  <c r="I271" i="52"/>
  <c r="I272" i="52"/>
  <c r="I273" i="52"/>
  <c r="I274" i="52"/>
  <c r="I275" i="52"/>
  <c r="I265" i="52"/>
  <c r="I226" i="52"/>
  <c r="I227" i="52"/>
  <c r="I228" i="52"/>
  <c r="I229" i="52"/>
  <c r="I230" i="52"/>
  <c r="I231" i="52"/>
  <c r="I232" i="52"/>
  <c r="I233" i="52"/>
  <c r="I234" i="52"/>
  <c r="I235" i="52"/>
  <c r="I236" i="52"/>
  <c r="I237" i="52"/>
  <c r="I238" i="52"/>
  <c r="I239" i="52"/>
  <c r="I247" i="52"/>
  <c r="I248" i="52"/>
  <c r="I249" i="52"/>
  <c r="I250" i="52"/>
  <c r="I251" i="52"/>
  <c r="I252" i="52"/>
  <c r="I253" i="52"/>
  <c r="I254" i="52"/>
  <c r="I225" i="52"/>
  <c r="I117" i="52"/>
  <c r="I118" i="52"/>
  <c r="I119" i="52"/>
  <c r="I120" i="52"/>
  <c r="I121" i="52"/>
  <c r="I122" i="52"/>
  <c r="I123" i="52"/>
  <c r="I124" i="52"/>
  <c r="I125" i="52"/>
  <c r="I126" i="52"/>
  <c r="I127" i="52"/>
  <c r="I128" i="52"/>
  <c r="I129" i="52"/>
  <c r="I130" i="52"/>
  <c r="I131" i="52"/>
  <c r="I132" i="52"/>
  <c r="I133" i="52"/>
  <c r="I134" i="52"/>
  <c r="I135" i="52"/>
  <c r="I136" i="52"/>
  <c r="I137" i="52"/>
  <c r="I138" i="52"/>
  <c r="I139" i="52"/>
  <c r="I140" i="52"/>
  <c r="I144" i="52"/>
  <c r="I145" i="52"/>
  <c r="I146" i="52"/>
  <c r="I147" i="52"/>
  <c r="I148" i="52"/>
  <c r="I149" i="52"/>
  <c r="I150" i="52"/>
  <c r="I153" i="52"/>
  <c r="I154" i="52"/>
  <c r="I155" i="52"/>
  <c r="I156" i="52"/>
  <c r="I157" i="52"/>
  <c r="I158" i="52"/>
  <c r="I180" i="52"/>
  <c r="I181" i="52"/>
  <c r="I182" i="52"/>
  <c r="I183" i="52"/>
  <c r="I184" i="52"/>
  <c r="I185" i="52"/>
  <c r="I186" i="52"/>
  <c r="I187" i="52"/>
  <c r="I190" i="52"/>
  <c r="I191" i="52"/>
  <c r="I192" i="52"/>
  <c r="I193" i="52"/>
  <c r="I194" i="52"/>
  <c r="I195" i="52"/>
  <c r="I116" i="52"/>
  <c r="I66" i="52"/>
  <c r="I67" i="52"/>
  <c r="I68" i="52"/>
  <c r="I69" i="52"/>
  <c r="I70" i="52"/>
  <c r="I71" i="52"/>
  <c r="I72" i="52"/>
  <c r="I73" i="52"/>
  <c r="I87" i="52"/>
  <c r="I88" i="52"/>
  <c r="I89" i="52"/>
  <c r="I90" i="52"/>
  <c r="I65" i="52"/>
  <c r="I12" i="52"/>
  <c r="I13" i="52"/>
  <c r="I15" i="52"/>
  <c r="I18" i="52"/>
  <c r="I21" i="52"/>
  <c r="I24" i="52"/>
  <c r="I32" i="52"/>
  <c r="I35" i="52"/>
  <c r="I38" i="52"/>
  <c r="I41" i="52"/>
  <c r="I44" i="52"/>
  <c r="I47" i="52"/>
  <c r="I48" i="52"/>
  <c r="I49" i="52"/>
  <c r="I50" i="52"/>
  <c r="I200" i="52" l="1"/>
  <c r="I393" i="52"/>
  <c r="I392" i="52"/>
  <c r="I581" i="52"/>
  <c r="I461" i="52"/>
  <c r="I385" i="52"/>
  <c r="I56" i="52"/>
  <c r="I391" i="52"/>
  <c r="I390" i="52"/>
  <c r="I96" i="52"/>
  <c r="I394" i="52"/>
  <c r="I277" i="52"/>
  <c r="I395" i="52"/>
  <c r="I753" i="52" l="1"/>
  <c r="I721" i="52"/>
  <c r="I679" i="52"/>
  <c r="I649" i="52"/>
  <c r="I568" i="52"/>
  <c r="I532" i="52"/>
  <c r="I489" i="52"/>
  <c r="I258" i="52"/>
  <c r="I812" i="52" l="1"/>
  <c r="H75" i="53"/>
  <c r="H52" i="53"/>
  <c r="I813" i="52"/>
  <c r="I765" i="52"/>
  <c r="I764" i="52"/>
  <c r="I763" i="52"/>
  <c r="I762" i="52"/>
  <c r="I584" i="52"/>
  <c r="I583" i="52"/>
  <c r="I582" i="52"/>
  <c r="I767" i="52" l="1"/>
  <c r="I768" i="52" s="1"/>
  <c r="I769" i="52" s="1"/>
  <c r="H76" i="53"/>
  <c r="H77" i="53" s="1"/>
  <c r="I814" i="52"/>
  <c r="I811" i="52"/>
  <c r="I810" i="52"/>
  <c r="I809" i="52"/>
  <c r="I397" i="52"/>
  <c r="I586" i="52"/>
  <c r="F75" i="53"/>
  <c r="F77" i="53" s="1"/>
  <c r="G397" i="52"/>
  <c r="G399" i="52" s="1"/>
  <c r="I587" i="52" l="1"/>
  <c r="I588" i="52" s="1"/>
  <c r="I398" i="52"/>
  <c r="I399" i="52" s="1"/>
  <c r="I816" i="52"/>
  <c r="I817" i="52" l="1"/>
  <c r="I818" i="52" s="1"/>
</calcChain>
</file>

<file path=xl/sharedStrings.xml><?xml version="1.0" encoding="utf-8"?>
<sst xmlns="http://schemas.openxmlformats.org/spreadsheetml/2006/main" count="1007" uniqueCount="390">
  <si>
    <t>količina</t>
  </si>
  <si>
    <t>SADRŽAJ</t>
  </si>
  <si>
    <t>INVESTITOR:</t>
  </si>
  <si>
    <t xml:space="preserve">GRAĐEVINA:                               </t>
  </si>
  <si>
    <t xml:space="preserve">SADRŽAJ:                              </t>
  </si>
  <si>
    <t>GLAVNI PROJEKTANT:</t>
  </si>
  <si>
    <t xml:space="preserve">DATUM:                                  </t>
  </si>
  <si>
    <t>izv.prof. Boris Ileković, dipl.ing.arh.</t>
  </si>
  <si>
    <t>ovlašteni arhitekt</t>
  </si>
  <si>
    <t>LOKACIJA:</t>
  </si>
  <si>
    <t xml:space="preserve">REPUBLIKA HRVATSKA </t>
  </si>
  <si>
    <t xml:space="preserve">Vlada Republike Hrvatske </t>
  </si>
  <si>
    <t>Trg sv. Marka 2</t>
  </si>
  <si>
    <t>10 000 Zagreb</t>
  </si>
  <si>
    <t>ZGRADA VLADE REPUBLIKE HRVATSKE</t>
  </si>
  <si>
    <t xml:space="preserve">UREĐENJE DVORANE ZA SJEDNICE VLADE REPUBLIKE </t>
  </si>
  <si>
    <t xml:space="preserve">HRVATSKE «BAN JELAČIĆ» </t>
  </si>
  <si>
    <t>Trg sv. Marka 2, 10 000 Zagreb</t>
  </si>
  <si>
    <t>ARHITEKTONSKI PROJEKT UREĐENJA</t>
  </si>
  <si>
    <t>TROŠKOVNIK GRAĐEVINSKO-OBRTNIČKIH</t>
  </si>
  <si>
    <t>RADOVA I UNUTRAŠNJEG UREĐENJA</t>
  </si>
  <si>
    <t>prof.dr. sc. Dina Vulin-Ileković, dipl. ing. arh.</t>
  </si>
  <si>
    <t>izv.prof. Boris Ileković, dipl. ing. arh.</t>
  </si>
  <si>
    <t>AUTORI:</t>
  </si>
  <si>
    <t xml:space="preserve">DIREKTOR:                        </t>
  </si>
  <si>
    <t>SURADNICI</t>
  </si>
  <si>
    <t>prof.dr.sc. Dina Vulin Ileković, dipl.ing.arh.</t>
  </si>
  <si>
    <t xml:space="preserve">Zdenko Crvić, dipl.ing.arh. </t>
  </si>
  <si>
    <t xml:space="preserve">Dunja Naerlović, mag.ing.arh. </t>
  </si>
  <si>
    <t>Alexandra Paša, mag.ing.arh.</t>
  </si>
  <si>
    <t>POPIS MAPA</t>
  </si>
  <si>
    <t>MAPA 1.0</t>
  </si>
  <si>
    <t>UREĐENJE DVORANE ZA SJEDNICE VLADE REPUBLIKE HRVATSKE ARHITEKTONSKI PROJEKT UREĐENJA, TROŠKOVNIK GRAĐEVINSKO- OBRTNIČKIH RADOVA, Vulin i Ileković d.o.o., T.D. BJ 1/17</t>
  </si>
  <si>
    <t>MAPA 2.0</t>
  </si>
  <si>
    <t>MAPA 3.1</t>
  </si>
  <si>
    <t>MAPA 3.2</t>
  </si>
  <si>
    <t>UREĐENJE DVORANE ZA SJEDNICE VLADE REPUBLIKE HRVATSKEPROJEKT KLIMATIZACIJE I VENTILACIJE, TROŠKOVNIK, Strojoprojekt d.o.o.,TD S.2196/SI</t>
  </si>
  <si>
    <t>MAPA 4.0</t>
  </si>
  <si>
    <t xml:space="preserve">UREĐENJE DVORANE ZA SJEDNICE VLADE REPUBLIKE HRVATSKE ELEKTOTEHNIČKI PROJEKT
Gilan d.o.o., T.D. E-003/17
</t>
  </si>
  <si>
    <t xml:space="preserve">UREĐENJE DVORANE ZA SJEDNICE VLADE REPUBLIKE HRVATSKE TROŠKOVNIK ELEKTRIČNIH INSTALACIJA
Gilan d.o.o., T.D. E-003/17
</t>
  </si>
  <si>
    <t>SNIMAK POSTOJEĆEG STANJA</t>
  </si>
  <si>
    <t>SITUACIJA</t>
  </si>
  <si>
    <t>TLOCRT DVORANE BAN JELAČIĆ (104)</t>
  </si>
  <si>
    <t>SHEMA POLAGANJA PARKETA</t>
  </si>
  <si>
    <t>PRESJEK 1-1</t>
  </si>
  <si>
    <t>PRESJEK 2-2</t>
  </si>
  <si>
    <t>PRESJEK 3-3</t>
  </si>
  <si>
    <t>PRESJEK 4-4</t>
  </si>
  <si>
    <t>DETALJ ZIDA - POSTOJEĆE</t>
  </si>
  <si>
    <t>DETALJ VIJENCA - POSTOJEĆE</t>
  </si>
  <si>
    <t>DETALJ VRATA - POSTOJEĆE</t>
  </si>
  <si>
    <t>DETALJ PARKETA - POSTOJEĆE</t>
  </si>
  <si>
    <t>FOTOGRAFIJE POSTOJEĆEG STANJA</t>
  </si>
  <si>
    <t>REKONSTRUKCIJA</t>
  </si>
  <si>
    <t>PREGLEDNI NACRT</t>
  </si>
  <si>
    <t>STOLARSKA STAVKA ST-S5</t>
  </si>
  <si>
    <t>STOLARSKA STAVKA ST-S6</t>
  </si>
  <si>
    <t>STOLARSKA STAVKA ST-S12</t>
  </si>
  <si>
    <t>BRAVARSKA STAVKA ST-B1-A</t>
  </si>
  <si>
    <t>BRAVARSKA STAVKA ST-B1-B</t>
  </si>
  <si>
    <t>BRAVARSKA STAVKA ST-B2</t>
  </si>
  <si>
    <t>BRAVARSKA STAVKA ST-B3</t>
  </si>
  <si>
    <t>BRAVARSKA STAVKA ST-B4</t>
  </si>
  <si>
    <t>DETALJ EPOXY KOCKICE</t>
  </si>
  <si>
    <t>DETALJ KROVA</t>
  </si>
  <si>
    <t>STOLARSKA STAVKA ST-S13</t>
  </si>
  <si>
    <t>STOLARSKA STAVKA ST-S14</t>
  </si>
  <si>
    <t>STOLARSKA STAVKA ST-S15</t>
  </si>
  <si>
    <t>STOLARSKA STAVKA ST-S16</t>
  </si>
  <si>
    <t>STOLARSKA STAVKA ST-S17, ST-S18</t>
  </si>
  <si>
    <t>1:1000</t>
  </si>
  <si>
    <t>1:50</t>
  </si>
  <si>
    <t>1:5</t>
  </si>
  <si>
    <t>01</t>
  </si>
  <si>
    <t>02</t>
  </si>
  <si>
    <t>03</t>
  </si>
  <si>
    <t>04</t>
  </si>
  <si>
    <t>05</t>
  </si>
  <si>
    <t>06</t>
  </si>
  <si>
    <t>07</t>
  </si>
  <si>
    <t>08</t>
  </si>
  <si>
    <t>09</t>
  </si>
  <si>
    <t>TEHNIČKI OPIS</t>
  </si>
  <si>
    <t>OPĆI UVJETI:</t>
  </si>
  <si>
    <r>
      <t xml:space="preserve">OPĆI UVJETI  UZ  TROŠKOVNIK </t>
    </r>
    <r>
      <rPr>
        <sz val="5"/>
        <color indexed="8"/>
        <rFont val="Arial Narrow"/>
        <family val="2"/>
        <charset val="238"/>
      </rPr>
      <t xml:space="preserve">                     </t>
    </r>
  </si>
  <si>
    <t>STOLARSKI RADOVI</t>
  </si>
  <si>
    <t xml:space="preserve">Jedinična cijena stolarskih radova sadrži:
-   sve troškove nabave i dopreme svog potrebnog materijala odgovarajuće kvalitete
-   sav rad u radionici s dostavom na zgradu
-   stolarsku montažu na zgradi
-   sve horizontalne i vertikalne transporte do mjesta ugradbe
-   ličenje sa svim predradnjama
-   svu štetu nastalu nepažnjom u radu
-   sva priručna pomagala prema propisima HTZ mjera
</t>
  </si>
  <si>
    <t>BRAVARSKI RADOVI</t>
  </si>
  <si>
    <t>SOBOSLIKARSKI I LIČILAČKI RADOVI</t>
  </si>
  <si>
    <t>PARKETARSKI RADOVI</t>
  </si>
  <si>
    <t>Napomena : sav srušeni ili demontirani materijal će se odvesti na deponiju, pa će u svakoj stavci biti i trošak odvoženja i deponiranja na deponiju !</t>
  </si>
  <si>
    <t>1.</t>
  </si>
  <si>
    <t>2.</t>
  </si>
  <si>
    <t>3.</t>
  </si>
  <si>
    <t>4.</t>
  </si>
  <si>
    <t>5.</t>
  </si>
  <si>
    <t>mj.jed.</t>
  </si>
  <si>
    <t>RADOVI  RUŠENJA I DEMONTAŽE</t>
  </si>
  <si>
    <t>m³</t>
  </si>
  <si>
    <t>m'</t>
  </si>
  <si>
    <t>kom</t>
  </si>
  <si>
    <t>14,00</t>
  </si>
  <si>
    <t>30,00</t>
  </si>
  <si>
    <t>4</t>
  </si>
  <si>
    <t>160</t>
  </si>
  <si>
    <t>6.</t>
  </si>
  <si>
    <t>7.</t>
  </si>
  <si>
    <t>8.</t>
  </si>
  <si>
    <t>9.</t>
  </si>
  <si>
    <t>10.</t>
  </si>
  <si>
    <t>11.</t>
  </si>
  <si>
    <t>12.</t>
  </si>
  <si>
    <t>13.</t>
  </si>
  <si>
    <t>14.</t>
  </si>
  <si>
    <t>Otvori</t>
  </si>
  <si>
    <t>ukupno:</t>
  </si>
  <si>
    <t xml:space="preserve">Napomena : svi materijali moraju se aplicirati i izvesti prema uputama proizvođača.
</t>
  </si>
  <si>
    <t>Obračun po m' ugrađene kutne letvice</t>
  </si>
  <si>
    <t>Napomena : svi materijali moraju se strogo primjenjivati ,izvoditi i aplicirati prema uputama proizvođača.</t>
  </si>
  <si>
    <t xml:space="preserve">Obračun po m' </t>
  </si>
  <si>
    <t>a) ravne površine</t>
  </si>
  <si>
    <t>b) zaobljene površine</t>
  </si>
  <si>
    <t>Tip</t>
  </si>
  <si>
    <t xml:space="preserve">Proizvođač </t>
  </si>
  <si>
    <t>a) stropne površine ( ravne i zakrivljene)</t>
  </si>
  <si>
    <t>b) zidne površine</t>
  </si>
  <si>
    <t>Kao st.5.samo na saniranoj površini iz st.6.</t>
  </si>
  <si>
    <t>Obračun sve komplet po m' razvijenog platna m'</t>
  </si>
  <si>
    <t>Proizvođač</t>
  </si>
  <si>
    <t xml:space="preserve">1. Stolarske stavke – dvostruka klasična dvokrilna vrata
ST-1 ST-1* ST-2 ST-2* ST-3 ST-3* ST-4 ST-4*
/Prema shemama stolarskih stavki: 1, 1*, 2 , 2*, 3, 3*, 4, 4*/
</t>
  </si>
  <si>
    <t>a) u zidu debljine d=50 cm</t>
  </si>
  <si>
    <t>b) u zidu debljine d=cca 85 cm</t>
  </si>
  <si>
    <t>obračun se vrši sveukupno po komadu</t>
  </si>
  <si>
    <t>Obračun po kom</t>
  </si>
  <si>
    <t xml:space="preserve">1. BRAVARSKA STAVKA ST-B1-A,B1-B
Izrada i montaža visokokvalitetnog mesinganog zidnog /podnog
nosača/držača za zastavu prema nacrtu projektanta.
</t>
  </si>
  <si>
    <t>Obračun po komadu</t>
  </si>
  <si>
    <t xml:space="preserve">Probijanje rupa u stropu Ø 30 cm sa ugradbom i sanacijom stropa te potrebnim učvršćenjem rešetki za odsis zraka. </t>
  </si>
  <si>
    <t xml:space="preserve">Stavka sadrži slijedeće grupe radova :
1. pripremni radovi
2. izrada modela prema predlošku
3. izrada kalupa
4. lijevanje u gipsu i priprema odljeva za lijevanje u bronci
5. patiniranje
6. transport i montaža
7. završno izvješće o izvedenim radovima
Napomena : grb treba biti reljefni dimenzija cca 60x80
( širina x visina), reljef dubine cca 5-8 cm
</t>
  </si>
  <si>
    <t xml:space="preserve">S V E U K U P N O (bez PDV-a)  : </t>
  </si>
  <si>
    <t>S V E U K U P N O (sa PDV-om) :</t>
  </si>
  <si>
    <t xml:space="preserve">PROSTORIJA 102 i 103 </t>
  </si>
  <si>
    <t>Napomena : Opći uvjeti i napomene navedene za radove u prostoriji br.104 ( dvorana za sjednice) vrijede i za prostoriju br.103.</t>
  </si>
  <si>
    <t xml:space="preserve">Rušenje postojeće podne konstrukcije u debljini cca 13 cm, s odvozom na deponij gradilišta. Podna konstrukcija se sastoji od :
-parketne dašćice složene sistemom «riblja kost»
-drvene daske debljine 24 mm na podlozi od drvenih letvi (štafle)
-nasip (neutvrđene kvalitete materijala) u debljini cca 10 cm.
</t>
  </si>
  <si>
    <t>RADOVI  RUŠENJA I DEMONTAŽE :</t>
  </si>
  <si>
    <t>II.</t>
  </si>
  <si>
    <t>PODOVI</t>
  </si>
  <si>
    <t>Obračun po m' kutne letvice</t>
  </si>
  <si>
    <t>II.)</t>
  </si>
  <si>
    <t>III.)</t>
  </si>
  <si>
    <t xml:space="preserve">OBRADE ZIDOVA I STROPOVA </t>
  </si>
  <si>
    <t>Dobava potrebnog materijala i izrada završnog bojenja stropnih i zidnih površina visokokvalitetnim akrilnim bojama na priređenoj podlozi iz st.1 i 2. ( fino zaglađene površine ) Bojenje u više boja i tonova prema izboru projektanta / konzervatora.</t>
  </si>
  <si>
    <t>a) stropne površine (ravne i zakrivljene)</t>
  </si>
  <si>
    <t>OBRADE ZIDOVA I STROPOVA</t>
  </si>
  <si>
    <t>RAZNI RADOVI</t>
  </si>
  <si>
    <t>R II</t>
  </si>
  <si>
    <t>sati</t>
  </si>
  <si>
    <t>Z V</t>
  </si>
  <si>
    <t xml:space="preserve">
a) jednostruka dvokrilna vrata vel.145x260 cm
(ST-S13, ST-S15, ST-S16)
</t>
  </si>
  <si>
    <t>b)  jednokrilna zaokretna vrata vel. 110x225 cm(ST-S14)</t>
  </si>
  <si>
    <t>REKAPITULACIJA PROSTORIJA 102 i  103</t>
  </si>
  <si>
    <t>RADOVI RUŠENJA I DEMONTAŽE</t>
  </si>
  <si>
    <t>PROSTORIJA  101 – SVEČANO KAMENO STUBIŠTE</t>
  </si>
  <si>
    <t xml:space="preserve">Napomena : Opći uvjeti i napomene navedene za radove u prostoriji br.104 ( dvorana za sjednice) vrijede i za prostoriju
br.101.
</t>
  </si>
  <si>
    <t>I.)</t>
  </si>
  <si>
    <t>a) ravne stropne površine</t>
  </si>
  <si>
    <t>b) zaobljene stropne površine</t>
  </si>
  <si>
    <t>Dobava potrebnog materijala i izrada završnog bojenja stropnih i zidnih površina visokokvalitetnim akrilnim bojama na priređenoj podlozi iz st.1 i 2. ( fino zaglađene površine ) Bojenje u više boja i tonova prema izboru projektanta / konzervatora. Zbog visine prostorije (h=4,2 m, odnosno 6,2 m)  obavezna je dobava skele.</t>
  </si>
  <si>
    <t>Kao st.4.samo prozor sastavljen od 3 krila ukupne veličine cca 310 x300 cm</t>
  </si>
  <si>
    <t xml:space="preserve">Izrada, doprema i ugradnja drvenih, dvostrukih, dvokrilnih klasičnih vrata prema postojećem uzorku, odnosno nacrtu projektanta. Materijal – ariš. Izvođač vrata je u obavezi izraditi detaljni snimak postojećih vrata sa svim primijenjenim materijalima, detaljima i okovima, te ih dostaviti na uvid i odobrenje projektantu i restauratoru. Izvođač izrađuje vjernu kopiju prema uzorku i ovjerenoj dokumentaciji od gl. projektanta i restauratora. 
Puna vrata izvode se prema postojećem uzorku dok se staklena vrata izvode prema nacrtu projektanta.
Predvidjeti, prema postojećem uzorku, izradu, dobavu i montažu mesinganog praga. 
</t>
  </si>
  <si>
    <t xml:space="preserve">a) dvostruka,dvokrilna vrata sa razmakom od cca130 cm,
vel. 145x260 cm (ST-S17, ST-S18)
</t>
  </si>
  <si>
    <t xml:space="preserve">REKAPITULACIJA PROSTORIJA  101 – SVEČANO KAMENO STUBIŠTE </t>
  </si>
  <si>
    <t>REKAPITULACIJA PROSTORIJA 101,102,103,104-UKUPNO</t>
  </si>
  <si>
    <t>1 : 75</t>
  </si>
  <si>
    <t>1:15</t>
  </si>
  <si>
    <t>1:20</t>
  </si>
  <si>
    <t>1:10</t>
  </si>
  <si>
    <t>1:25</t>
  </si>
  <si>
    <t>a)podne površine</t>
  </si>
  <si>
    <t>b)rubne trake od polistirena d= 1 cm,visine 10 cm</t>
  </si>
  <si>
    <t xml:space="preserve">Tip </t>
  </si>
  <si>
    <t>Obračun po m' ugrađene kutne letvice.</t>
  </si>
  <si>
    <t xml:space="preserve">  OBRADE ZIDOVE I STROPOVA</t>
  </si>
  <si>
    <t xml:space="preserve">STOLARSKI RADOVI                                                                                                                                             </t>
  </si>
  <si>
    <t xml:space="preserve">IV .) </t>
  </si>
  <si>
    <t xml:space="preserve"> BRAVARSKI RADOVI</t>
  </si>
  <si>
    <t>V.)</t>
  </si>
  <si>
    <t xml:space="preserve">V.) </t>
  </si>
  <si>
    <t xml:space="preserve"> BRAVARSKI RADOVI                                                                                                                                </t>
  </si>
  <si>
    <t xml:space="preserve">RAZNI RADOVI             </t>
  </si>
  <si>
    <t>VI.)</t>
  </si>
  <si>
    <t xml:space="preserve"> STOLARSKI RADOVI                                                                                                                                             </t>
  </si>
  <si>
    <t>IV .)</t>
  </si>
  <si>
    <t xml:space="preserve"> RADOVI  RUŠENJA I DEMONTAŽE </t>
  </si>
  <si>
    <t xml:space="preserve">PODOVI                                                                                                                                                                   </t>
  </si>
  <si>
    <t xml:space="preserve"> OBRADE ZIDOVA I STROPOVA</t>
  </si>
  <si>
    <t>VI .)</t>
  </si>
  <si>
    <t xml:space="preserve">RADOVI RUŠENJA I DEMONTAŽE        </t>
  </si>
  <si>
    <t>IV.)</t>
  </si>
  <si>
    <t xml:space="preserve">RADOVI  RUŠENJA I DEMONTAŽE </t>
  </si>
  <si>
    <t>m²</t>
  </si>
  <si>
    <t xml:space="preserve">Obračun po m² kompletno izvedene podne konstrukcije
</t>
  </si>
  <si>
    <t>Obračun po m² potpuno pripremljenog zida za postavu tapeta.</t>
  </si>
  <si>
    <t>Obračun po m² ravnih i razvijenih zaobljenih površina</t>
  </si>
  <si>
    <t xml:space="preserve">Obračun po m².
</t>
  </si>
  <si>
    <t>Obračun po m²</t>
  </si>
  <si>
    <t>Obračun sveukupno po m² gotovog, postavljenog tapeta.</t>
  </si>
  <si>
    <t>Obračun sveukupno po m²</t>
  </si>
  <si>
    <t>Obračun po m² kompletno izvedene podne konstrukcije</t>
  </si>
  <si>
    <t>Obračun po m² potpuno pripremljenog zida za bojenje</t>
  </si>
  <si>
    <t>Obračun po m² ravnih i zaobljenih površina</t>
  </si>
  <si>
    <t xml:space="preserve">Kao st.3.samo sa stropnih, površina.
Obračun po m²
</t>
  </si>
  <si>
    <t>Pretpostavka:</t>
  </si>
  <si>
    <t xml:space="preserve">Svi bravarski radovi moraju biti izrađeni, dostavljeni, montirani na objektu prema uzancama za tu vrstu zanata, a u svemu prema slijedećoj potrebnoj dokumentaciji:
- shemi bravarije
-.opisu radova u troškovniku
- uzetim mjerama na objektu
- radioničkim nacrtima i detaljima izrađenim po izvoditelju, a odobremim i potpisanim od strane projektanta.
Ponuđač je dužan  u svojoj ponudi obuhvatiti:
- osnovni i pomoćni materijal
- sve predradnje i pripreme za izvedbu, izradu u radionici
- prijevoz na objekt
- prijevoz do mjesta montaže
- priprema zida ili poda za ugradbu
- ugradba
- brtvljenje na spojevima sa zidom i na elementima za otvaranje, pokrovne letvice, opšavne letvice, okapnice,
- sve druge radove koji se traže za kompletno dovršenje posla
- antikorozivnu zaštitu
-čišćenje stavki i mjesta rada nakon ugradbe
Prije početka izvođenja ugovorenih radova sve nejasnoće  riješiti s projektantom-investitorom. Izvoditelj predlaže projektantu svoje detalje i radioničke nacrte i može započeti s radom kad projektant iste odobri. Izvoditelj je dužan materijal i izvedbu temeljiti na potrebnim propisima, atestima i standardima.
Projektant odabire okov (vidljiv) za bravariju. Svi spojevi izvode se u pravilu varenjem.
Bravarija se preuzima kao gotova tek iza ugradbe po bravaru, a za funkcionalnost i ispravnost izvoditelj garantira po uzancama općeg zakona o investicijskoj izgradnji.
</t>
  </si>
  <si>
    <t xml:space="preserve">Izrada, dobava i postavljanje ( lijepljenjem, mehaničkim fiksiranjem- prema zahtjevu konzervatora ) rubnih, drvenih letvica veličine cca 14 x 38 mm ( kao postojeće) sa obradom i bojom prema smjernicama konzervatora.
Letvice se postavljaju kao obrubi tekstilnih tapeta na zidnim površinama.
</t>
  </si>
  <si>
    <t xml:space="preserve">BRAVARSKA STAVKA ST-B4 
Izrada i ugradba aluminijske završne rozete Ø350 mm  plastificirana u boji po izboru projektanta. Alu lim d=4mm.
</t>
  </si>
  <si>
    <t xml:space="preserve">BRAVARSKA STAVKA ST-B2
Izrada i montaža visokokvalitetnog mesinganog zidnog nosača za HRT kameru prema nacrtu projektanta.
</t>
  </si>
  <si>
    <t>Dobava potrebnog materijala i izrada završnog bojenja stropnih i zidnih površina visokokvalitetnim akrilnim bojama na priređenoj ( fino obrađena glet-masom) podlozi. Bojenje u više boja i tonova prema izboru projektanta/konzervatora.</t>
  </si>
  <si>
    <t>Obračun po m' razvijenog platna</t>
  </si>
  <si>
    <t>Izvedba prodora kroz strop i šlicanje zida za cijevi ventilokonvektor aparata iz prizemlja na tavan, sa sanacijom istoga.Obračunati prema izvedenim radovima. Dužinu provjeriti u naravi.</t>
  </si>
  <si>
    <t xml:space="preserve">Prilikom izvedbe stolarskih radova opisanih ovim troškovnikom, izvoditelj radova mora se pridržavati svih uvjeta i opisa iz troškovnika, kao i važečih propisa vezanih za stavke stolarskih radova.
Sav upotrebljeni materijal mora odgovarati svim postojećim standardima i propisima.
Ponuditelj je dužan izvesti solidan i ispravan rad na temelju shema i troškovnika, te pregleda postojećih elemenata na građevini.
Prije pristupa izradi stolarije, izvoditelj je obvezan izvršiti pojedinačne izmjere na građevini i prema tim izmjerama izraditi stolarske elemente.
Prije početka izvedbe stolarskih elemenata sve potrebne radioničke nacrte izrađuje izvoditelj stolarskih radova te s predloženim okovom dostavlja ih na usuglašavanje projektantu-investitoru.
Sva stolarija kod dostave kao i na gradilištu mora biti zaštićena.
Obračun se vrši po komadu.
</t>
  </si>
  <si>
    <t>jed.cijena</t>
  </si>
  <si>
    <t>ukupno</t>
  </si>
  <si>
    <t>opis stavke</t>
  </si>
  <si>
    <t>STOLARSKA STAVKA ST-S7</t>
  </si>
  <si>
    <t>STOLARSKA STAVKA ST-S8</t>
  </si>
  <si>
    <t>STOLARSKA STAVKA ST-S9</t>
  </si>
  <si>
    <t>STOLARSKA STAVKA ST-S10</t>
  </si>
  <si>
    <t xml:space="preserve"> STAVKE POKRETNOG I NEPOKRETNOG  NAMJEŠTAJA</t>
  </si>
  <si>
    <t>Proizvođač rozete</t>
  </si>
  <si>
    <t>Tip rozete</t>
  </si>
  <si>
    <t>Obračun komplet</t>
  </si>
  <si>
    <t xml:space="preserve">STOLARSKA STAVKA ST-S10
Izrada,dobava i ugradba drvenog ormarića za printer,
sa izvlačnom policom i vratima, prema nacrtu projektanta. Dimenzija ormarića 45x45x45cm izrađenog od furnirane iverice/mdf natur hrast i lakirane 30% glossy  lakom. Vrata se otvaraju na «push» sistem.
</t>
  </si>
  <si>
    <t>kompl.</t>
  </si>
  <si>
    <t xml:space="preserve">104 – DVORANA ZA SJEDNICE VLADE REPUBLIKE HRVATSKE                                                                                                          </t>
  </si>
  <si>
    <t>STAVKE POKRETNOG I NEPOKRETNOG NAMJEŠTAJA</t>
  </si>
  <si>
    <t>•</t>
  </si>
  <si>
    <t xml:space="preserve">104 – DVORANA ZA SJEDNICE VLADE REPUBLIKE HRVATSKE -REKAPITULACIJA                                                                                     </t>
  </si>
  <si>
    <t xml:space="preserve">104 – DVORANA ZA SJEDNICE VLADE REPUBLIKE HRVATSKE               </t>
  </si>
  <si>
    <r>
      <t>Ovim troškovnikom</t>
    </r>
    <r>
      <rPr>
        <b/>
        <sz val="10"/>
        <rFont val="Calibri"/>
        <family val="2"/>
        <charset val="238"/>
        <scheme val="minor"/>
      </rPr>
      <t xml:space="preserve"> nisu</t>
    </r>
    <r>
      <rPr>
        <sz val="10"/>
        <rFont val="Calibri"/>
        <family val="2"/>
        <charset val="238"/>
        <scheme val="minor"/>
      </rPr>
      <t xml:space="preserve"> obuhvaćene slijedeće grupe radova :
- saniranje, renoviranje svih ukrasnih stavki i štukaturnih frizeva i ostalih reljefa
- demontaža instalacija i uređaja instalacija ( grijanje,elektrika ,ventilacija itd.)
</t>
    </r>
  </si>
  <si>
    <t xml:space="preserve">Prilikom izvedbe stolarskih radova opisanih ovim troškovnikom, izvoditelj radova mora se pridržavati svih uvjeta i opisa iz troškovnika, kao i važećih propisa vezanih za stavke stolarskih radova.
Sav upotrebljeni materijal mora odgovarati svim postojećim standardima i propisima.
Ponuditelj je dužan izvesti solidan i ispravan rad na temelju shema i troškovnika, te pregleda postojećih elemenata na građevini.
Prije pristupa izradi stolarije, izvoditelj je obvezan izvršiti pojedinačne izmjere na građevini i prema tim izmjerama izraditi stolarske elemente.
Prije početka izvedbe stolarskih elemenata sve potrebne radioničke nacrte izrađuje izvoditelj stolarskih radova te s predloženim okovom dostavlja ih na usuglašavanje projektantu-investitoru.
Sva stolarija kod dostave kao i na gradilištu mora biti zaštićena.
Obračun se vrši po komadu.
</t>
  </si>
  <si>
    <t>Napomena:
Stavke se ne izvode po elementima nego u cjelokupnoj veličini. Predvidjeti odgovarajući okov i ako isti nije specificiran u troškovniku.
Svi radovi moraju biti izvedeni prema važećim propisima vezano na spomenute radove.
Kod svih stavaka obračunati i ugradbu.</t>
  </si>
  <si>
    <t xml:space="preserve">Izrada, doprema i ugradnja drvenih, dvostrukih, dvokrilnih klasičnih vrata prema postojećem uzorku. Materijal – ariš. Izvođač vrata je u obavezi izraditi detaljni snimak postojećih vrata sa svim primijenjenim materijalima, detaljima i okovima, te ih dostaviti na uvid i odobrenje projektantu i restauratoru. Izvođač izrađuje vjernu kopiju prema uzorku i ovjerenoj dokumentaciji od gl. projektanta i restauratora.
Stavka se sastoji od 4 krila dimenzija 75x262 cm; Dovratnika 4.5x15 cm ukupne duljine =2x750 cm;
Oblaganja špaleta visine 260 cm, širine 55-85 cm (l=660 cm), a sve prema postojećem uzorku. Veličina građevnog otvora cca 155 x 260 cm, a površina unutarnje obrade cca 5,50 m².Krila, dovratnici i špaleta su puna drvena, višestruko profilirana - debljine od
1 do 5 cm.
</t>
  </si>
  <si>
    <t xml:space="preserve">Unutrašnja strana krila je dijelom od bijele kože koja se postavlja na drvenu podlogu i spužvu. 3 jastučića po 1 krilu: 2x(47x80 cm) i
1x(47x50cm). Uključen sav potreban okov, kao i restauracija/nabava/izrada i ugradnja novih mjedenih kvaka sa ključanicama.
Uključene sve potrebne stolarske predradnje (brušenje, kitanje,
impregniranje...) potrebne za ličenje polumat lakom 3x u RAL postojeće stolarije ili prema propozicijama konzervatora. Uključeni svi tapetarski radovi. Zvučna izolacija čitave konstrukcije vrata mora zadovoljavati važeće propise(**) – Rw=45 dB.
Stavka obuhvaća sve zidarske pripreme i saniranja (zida nakon vađenja orginalne stolarije) potrebna za ugradnju stavke. Nuditi prema stavci, shemi i fotografijama.
</t>
  </si>
  <si>
    <t xml:space="preserve">Izrada i dobava metalnog reljefa grba dimenzija 80x60 cm prema nacrtu projektanta. Reljef u bronci - ploča d= 15-35 mm, koja se lijeva u kalup u 3-5 dubina, u više različitih obradi ploha. Lakiranje u 3 RAL-a po izboru projektanta.
Uključena umjetničko-obrtnička izrada kalupa te potpuna obrada
do gotovosti.
</t>
  </si>
  <si>
    <t>15.</t>
  </si>
  <si>
    <t xml:space="preserve">a) Razbijanje (štemanje) horizontalnog kanala u zidu 13x30 cm, duljine 30 m, uz pod radi ugradnje podžbukne kanalice 4x25 cm za elektroinstalacije.
b) Saniranje razbijenog dijela zida nakon ugradnje kanalice –
zidanje, žbukanje, gletanje.
</t>
  </si>
  <si>
    <t>Obračun sveukupno po m'</t>
  </si>
  <si>
    <t xml:space="preserve">R II </t>
  </si>
  <si>
    <t xml:space="preserve">Zidarske pripomoći pri izvedbi instalaterskih i ostalih radova . Ovi radovi će se obavljati uz kontrolu Nadzorne službe, a obračunat će se prema stvarno izvršenim radovima.
Obračun po utrošenom-ugrađenom materijalu i radnom vremenu.
</t>
  </si>
  <si>
    <t>TROŠKOVNIK PROJEKTA POKRETNOG I NEPOKRETNOG NAMJEŠTAJA</t>
  </si>
  <si>
    <t>Proizvođač stolice</t>
  </si>
  <si>
    <t>Tip stolice</t>
  </si>
  <si>
    <t>Proizvođač tapecirunga</t>
  </si>
  <si>
    <t>Tip tapecirunga</t>
  </si>
  <si>
    <t>TROŠKOVNIK GRAĐEVINSKIH I OBRTNIČKIH RADOVA</t>
  </si>
  <si>
    <r>
      <t>m</t>
    </r>
    <r>
      <rPr>
        <sz val="9"/>
        <rFont val="Calibri"/>
        <family val="2"/>
        <charset val="238"/>
      </rPr>
      <t>²</t>
    </r>
  </si>
  <si>
    <t xml:space="preserve">Nakon izvedbe radova rušenja – budući da konstrukcije nisu otvarane-može doći do nekih nepredviđenih radova; takvi će se radovi izvesti u dogovoru s Nadzornom službom, te obračunati prema stvarno izvršenim količinama. Na isti će se način obračunati i svi ostali radovi iz ovog troškovnika.Troškovnikom moraju biti obuhvaćeni svi radovi za koje Izvoditelj sam daje cijenu, nema povećanih troškova.
U svim radovima gdje je to potrebno u cijeni je i izrada i montaža, te demontaža radne skele za radove iznad visine od 2,00 m (2-5m).
U cijenu je uključena zaštita (od šteta) i čišćenje svih dostavnih putova i samog gradilišta. Obavezno čistiti najmanje 2x dnevno te dodatno prema potrebi.
Svi radovi moraju se izvesti prema ovom troškovniku i projektnoj dokumentaciji Projektanta.
</t>
  </si>
  <si>
    <t xml:space="preserve">a) Razbijanje (štemanje) dijela zida d=12 cm u širini 260 (200+60) cm i u visini (duljini) cca 7 m' (sa rušenjem dijela friza i probijanje stropne konstrukcije) radi ugradnje elektroinstalacija.
b)  Razbijanje (štemanje) dijela zida d=12 cm u širini 100 cm i u visini (duljini) cca 15 m' (od 1.kata do podruma - s probijanje stropne konstrukcije) radi ugradnje elektroinstalacija. 
c) Saniranje razbijenih dijelova zidova i stropnih konstrukcija nakon ugradnje elektroinstalacija – zidanje, žbukanje, gletanje, saniranje podova.
d) Saniranje dijela friza uz strop prema propozicijama
konzervatora u dužini cca 300 cm'.
</t>
  </si>
  <si>
    <t xml:space="preserve">Sve soboslikarsko – ličilačke radove izvesti točno po opisu, gdje je to projektom predviđeno.
Izvoditelj je obavezan zatražiti objašnjenje od projektanta odnosno naručitelja, ukoliko u projektnoj dokumentaciji ima nejasnoća.
Eventualne izmjene materijala, te način izvedbe tokom gradnje moraju se izvršiti isključivo pismenim dogovorom s projektantom i nadzornim inženjerom.
Sve više radnje, koje neće biti na taj način utvrđene, neće se priznati u obračun.
Prije početka radova dužnost je soboslikara da upozori nadzornog inženjera  na sve eventualne manjkavosti podloge odnosno radova ostalih obrtnika, kako bi se na vrijeme otklonile.
Jedinična cijena treba sadržavati:
- sav materijal uključivo doprema na gradilište, uskladištenje, te donos na mjesto ugradbe
- sav rad, uključivo pomoćni
- izmjere potrebne za izvedbu i obračun
- poduzimanje mjera po HTZ  i drugim postojećim propisima
- dovođenje vode, plina i struje od priključka na gradilištu do mjesta potrošnje
- korištenje mehanizacije i alata
- osvjetljavanje, grijanje i čišćenje prostorija za boravak i sanitarije radnika
- uklanjanje svih otpadaka nakon izvedenih radova
- zaštita gotovih podova, vrata, prozora i sl.
- isporuka pogonskog materijala,
- sve predradnje, popravljanje malih neravnina, fino čišćenje, kitanje rupica od čavala i sl., izrada probnih premaza   itd.
- skidanje i ponovno postavljanje vrata, prozora i sl. radi premazivanja
- provjetravanje prostorija radi sušenja
- uspostavljanje i napuštanje gradilišta
Ovi tehnički uvjeti se mijenjaju ili nadopunjuju opisom pojedine stavke troškovnika.
</t>
  </si>
  <si>
    <t xml:space="preserve">Izrada, dobava i montaža drvenih kutnih letvica parketnog poda iz
stavke 1, letvice veličine cca 2x4 cm prema detalju projektanta/ postojećoj. Lijepljenje ljepilom. Materijal i lak kao parket. Prije montaže, kutne letvice obraditi kao i površinu poda. 
Predvidjeti podkonstrukciju koja je tiplana u zid te pričvršćenje letvica na klik.
</t>
  </si>
  <si>
    <t>16.</t>
  </si>
  <si>
    <t>Dobava potrebnog materijala za gletanje sa svim potrebnim radnjama i predradnjama površina zida za završno bojenje visokokvalitetnim akrilnim bojama.</t>
  </si>
  <si>
    <t xml:space="preserve">Dobava potrebnog materijala i izrada podne konstrukcije u slijedećim slojevima koji se izvode na uređenoj postojećoj stropnoj konstrukciji s koje su skinuti slojevi u debljini cca 10 cm:
-sloj suhog mineralnog nasipa u debljini cca 2 cm,nabijen i zaglađen
-sloj tzv.suhog estriha –gips ploča d=2x20 mm sa kaširanim slojem elastificiranog polistirena d= 2 cm na donjoj ploči
-sloj primera
-sloj čistog,suhog,kvarcnog pijeska (za poboljšanje prionjivosti ljepila) nanijeti odmah nakon nanošenja primera
-sloj jednokomponentnog,elastičnog,poliuretanskog ljepila
- hrastov parket 1.kl.dimenzija kao u prostorijama 102 i 103, polaže se prema postojećem uzorku «riblja kost» pod 45° prema zidnim plohama,d=20 mm
-trokratno brušenje i obrada nakon 3 dana od dana lijepljenja,te
trostruko lakiranje visokokvalitetnim polumat lakom
-izrada novih pragova u istom materijalu i obradi,dužine cca 2,60 m
( 1,40 + 1,20 m) </t>
  </si>
  <si>
    <t>crvena kocka</t>
  </si>
  <si>
    <t>bijela kocka</t>
  </si>
  <si>
    <t xml:space="preserve">Dobavu potrebnog materijala za gletanje i gletanje sa svim potrebnim radnjama i predradnjama površina zida za postavljanje tapeta. 
</t>
  </si>
  <si>
    <t xml:space="preserve">Dobava potrebnog materijala za gletanje i zapunjavanje eventualnih oštećenja stropnih ravnih i zakrivljenih površina sa postojećom unutarnjom žbukom. Izvesti materijalom sa elastičnim svojstvima u dva sloja uz ulaganje mrežice od staklenih vlakana. Materijal mora biti kompatibilan završnoj boji na bazi akrila. Površinu treba vrlo fino zagladiti. Izvesti visokoelastičnom glet masom sa ugradnjom mrežice na 100 % površine. Ugradnja strogo po uputi proizvođača. 
</t>
  </si>
  <si>
    <t xml:space="preserve">STOLARSKA STAVKA ST-S9
Radna stolica-Polufotelja. Izvedena prema nacrtu projektanta. 
Sastoji se sjedala i rukonaslona-jedan komad i od
leđa - drugi komad. Izvedena od savijene šperploče 11 mm završno furnirane natur hrast, i lakirane 30% glossy  lakom. Na leđima i na rukonaslonima  izvedene kružne rupe.Tapicirani dio sjedala i naslona za leđa izvedeno na način da se može skidati radi popravaka.Tapiciranje sjedala izvesti visokokvalitetnom tkaninom trevira CS, težine 470 g/lm, s otpornošću na abraziju prema normi EN ISO 12947-2(Martindale) te otpornošću na zapaljivost prema europskim normama DIN 4102-B1. Postolje metalno krom sa 4 noge, sa zaokretno povratnim mehanizmom.
</t>
  </si>
  <si>
    <t xml:space="preserve">Radna stolica - mali stolovi,
tip kao proizvođač LAMM  vrsta HL3
Sastoji se od sjedala i leđa izvedenih od anatomski savijene šperploče 10mm, furnirane natur hrast, i lakirana 30% glossy lakom. Tapicirani dio sjedala izvedeno na način da se može
skidati radi popravaka.Tapiciranje sjedala izvesti visokokvalitetnom tkaninom trevira CS, težine 470 g/lm, s otpornošću na abraziju prema normi EN ISO 12947-2(Martindale) te otpornošću na zapaljivost prema europskim normama DIN 4102-B1.
Postolje je od poliranog aluminija sa 4 noge.
</t>
  </si>
  <si>
    <t xml:space="preserve">STOLARSKA STAVKA ST-S7
Izrada i dobava  malog radnog stola  sa 2 nosive noge prema nacrtu projektanta.
Radna ploha stola izvedena od natur hrast furniranog MDF/iverice u debljini 4 cm sa masivnim rubom 10 cm skošenog oblika. Radna ploha  lakirana uz sve potrebne predradnje high glossy lakom najviše kvalitete.
Na radnoj plohi izvesti rupu s rozetom promjera 8 cm s četkom za zaštitu od prašine.
Noga stola su od čel. cijevi promjera 10 cm sa oblog od furnirane šperploče natur hrasta lakirane high glossy,ukupnog promjera 14 cm. Na doljnjem dijelu cijevi je kromirana papuča promjera 25 cm debljine 10 mm,a na gornjem dijelu je čelična ploča promjera 25 cm debljine 5 mm.
</t>
  </si>
  <si>
    <t xml:space="preserve"> KONZERVATORSKO-RESTAURATORSKI RADOVI- „ATIKA“,obrt za  restauriranje umjetnina i uslužne djelatnosti 18.01.2017.
</t>
  </si>
  <si>
    <t xml:space="preserve">Prije polaganja parketa potrebno je izravnati podlogu samonivelirajućim namazom sa masom koja se brzo suši. Prije davanja ponude za taj rad izvoditelj je dužan na objektu provjeriti ravninu podloge i zaključiti da li je u opisu stavke dana dovoljna debljina sloja za izravnjavanje. Strogo je zabranjeno nanositi masu tehnikom gletanja jer se na taj način gubi efekt samoniveliranja i ne može se dobiti idealno ravna podloga koja je potrebna za polaganje industrijskog parketa.
Također je potrebno pažljivo brusiti parkete kako bi površina bila ravna bez vidljivih ukopa stroja ili valova. Samo idealna površina će se priznati kod primopredaje objekta.
</t>
  </si>
  <si>
    <t xml:space="preserve">Hrastov mozaik paket je u vrlo lošem stanju te će se ukloniti i zamijeniti novim, a sve prema postojećem uzorku i obradi. Pri zamjeni parketa ustvrdit će se slojevi podloge te će se postaviti novi slojevi poda od gips-kartonskih ploča sa integriranom ZI od kaširanog el.polistirena te će se prema potrebi ukloniti stari min.nasip i postaviti novi.
Također, predviđa se da će dio električnih instalacija biti vođen u slojevima poda te će se na određenim mjestima izvesti priključci u podu. Veći dio električnih instalacija vodit će se u kanalicama u zidovima. Uz donji rub zida, u rubnoj letvi (h=21 cm) izvest će se priključci (utičnice).
U prostoriji se nalazi barokna kaljeva peć koju je potrebno privremeno ukloniti iz prostorije za vrijeme radova. Peć će se iznijeti, rastaviti, deponirati te ponovno unijeti, sastaviti i restaurirati, a sve prema konzervatorsko-restauratorskim smjernicama. U slučaju potrebe predviđa se ojačanje dijela slojeva poda gdje je peć smještena.
Sva rasvjetna tijela također će se demontirati, restaurirati i ponovno postaviti. Karniše se također demontiraju, restauriraju te ponovno montiraju. Zbog permanentnog problema neadekvatne ventilacije i kondicioniranja (grijanje/hlađene) dvorane, prema strojarskom projektu temeljenom na važećim zakonima i propisima, potrebno je uz postojeću rešetku na stropu dodati dvije nove odsisne rešetke. U sklopu obnove strojarskih instalacija zamijeniti će se fan-coil uređaji za koje će se izraditi dodatne drvene maske.
Uz postojeće kamere videonazora i četiri kamere HRT-a, uvest će se još jedna HRT kamera za potrebe snimanja,koje će biti postavljene na posebno dizajnirane zidne nosače.
Na sjevernom zidu dvorane za tehnološke potrebe rada Vlade postaviti će se video-zid dimenzija 200x120 cm .
</t>
  </si>
  <si>
    <r>
      <t>m</t>
    </r>
    <r>
      <rPr>
        <sz val="9"/>
        <color theme="1"/>
        <rFont val="Calibri"/>
        <family val="2"/>
        <charset val="238"/>
      </rPr>
      <t>²</t>
    </r>
  </si>
  <si>
    <r>
      <t>m</t>
    </r>
    <r>
      <rPr>
        <sz val="9"/>
        <color theme="1"/>
        <rFont val="Calibri"/>
        <family val="2"/>
        <charset val="238"/>
      </rPr>
      <t>³</t>
    </r>
  </si>
  <si>
    <t xml:space="preserve">Dvorana «Ban Jelačić», br.104, za sjednice Vlade RH smještena je na 1. katu jednokatnog kompleksa zgrada na Trgu sv.Marka 2, nekadašnjih «Banskih dvora». Objekt je upisan kao kulturno dobro u Registar kulturnih dobara RH pod brojem Z-636, Markov trg 1 i Z-637, Markov trg 2 - Matoševa 12.
Pristup je omogućen dvama stubištima iz prizemlja. Bliže polukružno stubište vezano je direktno na predprostor dvorane. Dvorana je vezana na dva predprostora, te dvije bočne prostorije. Prostorija je orijentirana istočno i gleda na Trg sv. Marka.
Predmetna dvorana svojim dimenzijama 12.23 m x 8.19 m i visinom 5.67 m je najveća u objektu. Strop je zakrivljeno svođen u širini cca 150 cm od rubova zidova, dok je središnji dio stropa ravan.
Zidovi su većim dijelom prekriveni dekorativnim tapetama, a uz rubove je sivo-smeđi akrilni nalič na gletanoj podlozi. Na stropu su u središnjem i zakrivljenom dijelu plohe u dvije boje – središnji dijelovi u svijetlo oker boji te rubna traka u tamno sivoj.
Na dodiru zidova i stropova izrađen je bogati friz bijele boje u čijem se središtu nalazi štuko-reljef u zlatnoj boji. Friz opasuje čitavu dvoranu.
Izvršeni konzervatorsko-restauratorski istražni radovi rezultirali su s nekoliko saznanja; Sondiranjem su ispod zidnih tapeta pronađeni tragovi srebrne boje (srebrni listići – šlag-metal). Ispod sivo-smeđeg naličja pronađeni su tragovi sivo-plave boje položene na bijeli glet, koji je položen na vapneno-cementnu žbuku, koja je pak na štokanoj starijoj žbuci. Zidovi su zidani punom opekom. Na zakrivljenom dijelu svoda pronađeni su svijetlo plava na bijeloj glet podlozi te originalni svijetli-oker nalič sa zlatnom linijom i sivom sjenom. Nalič na stropu je položen na glet na žbuci i podlozi od trske. Ispod zlatnih profilacija na frizu nalazi se slonokosno bijeli nalič. Reljefna dekorativna plastika izvedena je tehnikom papirmashe-a te aplicirana na svod, dok je profilacija lijevana u štuko masi. Sve profilacije i reljefi obnovit će se prema konzervatorsko – restauratorskom elaboratu i troškovniku. Drvena stolarija prozora i maski su nedavno sanirani te ih treba oličiti, dok su sva drvena klasična vrata oštećena, iskrivljena i raspucana te će se zamijeniti kopijama.Površine stropova i zidova su raspucane i oštećene te ih treba sanirati.Sa svih zidnih i stropnih površina skinut će se tapeta i sastrugati boja, te će se površine obraditi novim slojem elastičnog gleta sa bandažiranjem rubova te će se nanovo ličiti prema konzervatorsko-restauratorskim smjernicama.
</t>
  </si>
  <si>
    <t>a)štemanje zidanog zida</t>
  </si>
  <si>
    <t>b)izravnanje površina produžnim mortom</t>
  </si>
  <si>
    <t xml:space="preserve">Dobava potrebnog materijala i izrada niše za montažu videozida, a potrebni radovi  se sastoje od :                                                                                             </t>
  </si>
  <si>
    <t xml:space="preserve"> - skidanja postojeće tapete na površini veličine cca  230 x 150 cm</t>
  </si>
  <si>
    <t xml:space="preserve"> - čišćenja svih površina od srušenog materijala </t>
  </si>
  <si>
    <t xml:space="preserve"> - zaglađivanja očišćenih površina otvora cementnim mortom u debljini cca 2 cm</t>
  </si>
  <si>
    <t xml:space="preserve"> - obrade spojeva ploča odgovarajućom masom</t>
  </si>
  <si>
    <t xml:space="preserve"> - dobave i ljepljenja tapeta jednake vrste kao na ostalim zidnim površinama</t>
  </si>
  <si>
    <t xml:space="preserve"> - dobave i ljepljenja odgovarajućim ljepilom gips-kartonskih ploča d=12 ,5 mm</t>
  </si>
  <si>
    <t xml:space="preserve">Izvesti prema priloženoj skici i opisu ( Tihomir Cigić –za Vladu RH ), uz paralelnu ugradnju potrebnih instalacija ( stavka elektro radova )
 Obračun po zbroju troškova svih gore navedenih  radova.
</t>
  </si>
  <si>
    <t>ST.17.TROŠKOVNIKA-RAZNI RADOVI</t>
  </si>
  <si>
    <t>Zagreb, svibanj, 2017.</t>
  </si>
  <si>
    <t>RAZNI RADOVI-PLOČICA S IMENOM</t>
  </si>
  <si>
    <t>GRAFIČKI PRILOZI</t>
  </si>
  <si>
    <t>A/ TROŠKOVNIK GRAĐEVINSKO-OBRTNIČKIH RADOVI</t>
  </si>
  <si>
    <t>B/ GRAFIČKI PRILOZI</t>
  </si>
  <si>
    <r>
      <t>Ovaj troškovnik sadrži radove na rušenju pojedinih konstrukcija koje se zamjenjuju novim. Srušeni dijelovi će se nadomjestiti novoizgrađenim u cilju rekonstrukcije dotrajalog i zadovoljavanja važećih propisa i standarda, te potreba Investitora.
U tu svrhu će se izvršiti adaptacija dvorane 104 na 1.katu.
Pri izvedbi svih radova izvođač se mora pridržavati slijedećih propisa :
- Zakona o prostornom uređenju i gradnji  (NN 153/13, NN 20/17)  
- Zakona o zaštiti od požara (NN 92/10) 
- Zakona o zaštiti na radu (NN 71/14, 118/14, 154/14)                                                                                                  -Pravilnika o najvišim razinama buke u sredini u kojoj ljudi radi i borave (NN 145/04)                        -Pravilnika o jednostavnim i drugim građevinama i radovima (NN, 79/14,41/15 i 75/15)                                                                                                                                                                                                                                                             -Pravilnika o razvrstavanju građevina, građevinskih dijelova i prostora u kategorije ugroženosti od požara (NN  62/94, 32/97)                                                                                                                                                                - Pravilnika o otpornosti na požar i drugim zahtjevima koje građevine moraju zadovoljiti u slučaju požara (NN 29/13, 87/15)                                                                                                                                                   - Važećih standarda za izvođenje radova te ugradnju materijala preuzetih Zakonom o preuzimanju standarda
- Programa kontrole i osiguranja kvalitete za sve navedene radove.</t>
    </r>
    <r>
      <rPr>
        <sz val="10"/>
        <rFont val="Calibri"/>
        <family val="2"/>
        <charset val="238"/>
      </rPr>
      <t xml:space="preserve">
Radovi na demontaži montiranih instalacija nisu sadržani u ovom troškovniku.
U svim radovima gdje je to potrebno u cijeni je i izrada i montaža, te demontaža radne skele za radove do visine od 6.00 m.
Svi radovi moraju se izvesti prema ovom troškovniku i projektnoj dokumentaciji Projektanta.
</t>
    </r>
  </si>
  <si>
    <t>PDV 25%:</t>
  </si>
  <si>
    <t>PDV  25%:</t>
  </si>
  <si>
    <t>Obračun po m²  svih slojeva sa odvozom srušenog materijala na deponiju gradilišta.</t>
  </si>
  <si>
    <t xml:space="preserve">m² </t>
  </si>
  <si>
    <t xml:space="preserve"> m²</t>
  </si>
  <si>
    <t xml:space="preserve">(**)Zakon o zaštiti od buke ( NN broj 03/2009.) ; HRN .J6.201.Akustika u građevinarstvu-tehnički uvjeti za projektiranje i građenje ; HRN .J6.151. HRN U.J6.153. ; Pravilnik o najvišim dopuštenim razinama buke u sredini u kojoj ljudi rade i borave (NN 145/2004.) ; Pravilnik o zaštitiradnika od izloženosti buci na radu ( NN 46/2008.)
</t>
  </si>
  <si>
    <t>Izrada, dobava i montaža crvene i bijele kocke od epoksidne smole dimenzija 20x20x20 cm, polirane do visokog sjaja.</t>
  </si>
  <si>
    <t>Izrada,dobava i lijepljenje drvenih kutnih letvica parketnog poda iz st.1. letvice veličine cca 2x4 cm prema detalju projektanta / postojećoj. Lijepljenje ljepilom. Materijal i lak kao parket. Prije lijepljenja kutne letvice obraditi kao i površinu poda.</t>
  </si>
  <si>
    <t>Proizvođač:primer:                                         tip:</t>
  </si>
  <si>
    <t>Proizvođač:ljepilo:                                         tip:</t>
  </si>
  <si>
    <t>Izrada,dobava i lijepljenje drvenih kutnih letvica parketnog poda iz st.1. letvice veličine cca 2x4 cm prema detalju projektanta / postojećoj. Materijal i lak kao parket.Prije lijepljenja, kutne letvice obraditi kao i površinu poda.</t>
  </si>
  <si>
    <t>I.</t>
  </si>
  <si>
    <t>III.</t>
  </si>
  <si>
    <t>IV.</t>
  </si>
  <si>
    <t>V.</t>
  </si>
  <si>
    <t>VI.</t>
  </si>
  <si>
    <r>
      <rPr>
        <sz val="10"/>
        <rFont val="Calibri"/>
        <family val="2"/>
        <charset val="238"/>
      </rPr>
      <t>1. Nacrti, tehnički opis i ovaj troškovnik čine cjelinu projekta.
Izvođač je dužan proučiti sve gore navedene dijelove projekta te u slučaju nejasnoća pravovremeno tražiti objašnjenje od naručitelja, odnosno iznijeti svoje primjedbe.
Nepoznavanje grafičkog dijela projekta i tehničkog opisa neće se prihvatiti kao razlog za povišenje jediničnih cijena ili greške u izvedbi.
2. Izvođač je dužan pridržavati se svih važećih zakona i propisa i to naročito Zakona o prostornom uređenju i gradnji, Zakona o zaštiti na radu, Hrvatskih normi vezanih za sve spomenute radove.
Strogo se pridržavati ovih Općih uvjeta te Općih uvjeta pojedinačnih radova.
3. Izvođač je prilikom uvođenja u posao dužan, u okviru ugovorene cijene, preuzeti nekretninu, te obavijestiti nadležne službe o otvaranju gradilišta i početku radova.
Od tog trenutka pa do primopredaje zgrade, izvođač je odgovoran za stvari i osobe koje se nalaze unutar gradilišta.
Od ulaska na gradilište izvođač je obavezan voditi građevinski dnevnik u kojem bilježi opis radnih procesa i građevinsku knjigu u kojoj bilježi i dokumentira mjerenja, sve faze izvršenog posla prema stavkama troškovnika i projektu.
Izvođač je dužan na gradilištu čuvati svu potrebnu dokumentaciju (glavni i izvedbeni projekt, suglasnosti) te je dati na uvid ovlaštenim inspekcijskim službama.</t>
    </r>
    <r>
      <rPr>
        <i/>
        <sz val="10"/>
        <rFont val="Calibri"/>
        <family val="2"/>
        <charset val="238"/>
      </rPr>
      <t xml:space="preserve">
</t>
    </r>
  </si>
  <si>
    <t xml:space="preserve">4.Izvođač je dužan, u okviru ugovorene cijene, ugraditi projektom predviđen propisan, adekvatan i prema Hrvatskim normama atestiran materijal.
Izvođač je također dužan kod izrade konstrukcija, prema projektom određenom planu ispitivanja materijala, kontrolirati ugrađeni konstruktivni materijal.
5. Za instalacijske sustave izvođač je dužan, u okviru ugovorene cijene, osim atesta o kvaliteti ugrađenih materijala, dati ateste za instalacijske sustave.
6. Izvođač je u okviru ugovorene cijene dužan izvršiti koordinaciju radova svih kooperanata na način da omogući kontinuirano odvijanje posla i zaštitu već izvedenih radova.
Sva oštećenja nastala tijekom građenja otkloniti će izvođač o svom trošku.
7. Izvođač je dužan, u okviru ugovorene cijene, osigurati gradilište od djelovanja više sile i krađe.
8. Sav rad i materijal vezan uz organizaciju građevinske proizvodnje: ograde, vrata gradilišta, putovi na gradilištu, uredi, blagovaonice, svlačionice, sanitarije gradilišta, spremišta materijala i alata, telefonski, električni, vodovodni i sl. priključci gradilišta kao i cijena korištenja priključaka uključeni su u ugovorenu cijenu.
9. Izvođač je dužan čistiti gradilište barem tri puta tokom građenja, a na kraju treba izvesti sva fina čišćenja zidova, podova, vrata, prozora, stijena, stakala i dr. što se neće posebno opisivati u stavkama.
10.  Izvođač će zajedno s nadzornim inženjerom izraditi vremenski plan (gantogram) aktivnosti na gradilištu i njime odrediti dinamiku financiranja, dobave materijala i opreme i sl.
</t>
  </si>
  <si>
    <r>
      <t xml:space="preserve">Ovaj troškovnik sadrži građevinsko-obrtničke radove uređenja dvorane "Ban Jelačić" i to jedan dio, sve prema dogovoru sa Investitorom i drugim suizvođačima.
Ovaj troškovnik </t>
    </r>
    <r>
      <rPr>
        <b/>
        <sz val="10"/>
        <rFont val="Calibri"/>
        <family val="2"/>
        <charset val="238"/>
        <scheme val="minor"/>
      </rPr>
      <t>sadrži</t>
    </r>
    <r>
      <rPr>
        <sz val="10"/>
        <rFont val="Calibri"/>
        <family val="2"/>
        <charset val="238"/>
        <scheme val="minor"/>
      </rPr>
      <t xml:space="preserve"> sljedeće grupe radova :
- sva potrebna rušenja postojećih konstrukcija i završnih slojeva i obloga
- izmjena podne konstrukcije s novim slojevima
- demontaža drvenih vrata, kutnih letvica, zidnih i stropnih ukrasnih letvica i drugih elemenata
- skidanje svih slojeva boje na zidnim i stropnim površinama
- demontaža i skidanje rasvjetnih tijela
- demontaža prozorskih karniša
- dislokacija namještaja
- izvedba i obnova svih radova koji su obuhvaćeni radovima rušenja
- sastavni dio troškovnika je i sva grafička dokumentacija pa se neće uvažiti nikakva izmijenja cijene temeljena na nepoznavanju iste.
</t>
    </r>
  </si>
  <si>
    <r>
      <rPr>
        <b/>
        <sz val="10"/>
        <rFont val="Calibri"/>
        <family val="2"/>
        <charset val="238"/>
        <scheme val="minor"/>
      </rPr>
      <t>Važna napomena :</t>
    </r>
    <r>
      <rPr>
        <sz val="10"/>
        <rFont val="Calibri"/>
        <family val="2"/>
        <charset val="238"/>
        <scheme val="minor"/>
      </rPr>
      <t xml:space="preserve"> prije izvedbe radova rušenja i demontaže izvođač mora snimiti svaki element sa točnim  dimenzijama kako bi ga mogao točno reproducirati kao zamjenski element. Svi radovi će se izvesti u punoj suradnji i kontroli Nadzorne službe Investitora i ne mogu se izvoditi bez prethodne suglasnosti istih. Odabir boje i tona pojedinih elemenata završnih obrada bit će prema propozicijama konzervatora i Projektanta.
Svi završni radovi moraju odgovarati uvjetima za zaštićene prostore – uvjeti restauratora glede materijala, oblika, boje itd.
Prije početka radova, izvođač je dužan obavijestiti «Gradski zavod za zaštitu spomenika kulture i prirode» te zatražiti nadzor .
</t>
    </r>
  </si>
  <si>
    <t xml:space="preserve">Kutna demontažna letvica za ugradnju elektroutičnica dimenzija 3x21 cm.Izrada, dobava i montaža profiliranih drvenih kutnih letvica. Izrada kopije prema postojećem uzorku s mogućnošću demontaže. Materijal – hrastovina. Boja u RAL-u po izboru projektanta/konzervatora. Lijepljenje ljepilom. Predvidjeti podkonstrukciju koja je tiplana u zid te pričvršćenje letvica na klik.
</t>
  </si>
  <si>
    <t xml:space="preserve">Obračun po m² gotovog poda.
</t>
  </si>
  <si>
    <t xml:space="preserve">Izrada, dobava i polaganje daščanog poda sa potrebnom potkonstrukcijom na tavanu (iznad dvorane «Ban Jelačić»).
_uklanjanje postojećeg tavanskog pokrova (daske) sa odvozom i deponiranjem
_nasipavanje sloja suhog mineralnog nasipa u debljini od cca 2-6 cm, nabijen i zaglađen
_dobava, polaganje i mehaničko fiksiranje drvenih blazinica 50/80 mm od borovine na svakih 60 cm
_PE folija
_na mjestima betonske podloge umjesto blazinica, u beton se ušarafljuju daske 22/100 cm
na svakih 60 cm – cca 50 % površine poda
_borove daske 22/100 mm, l=150 cm sa perom i utorom, čavlane/lijepljene na blazinice / daske
_sva drvena građa se zaštićuje antifugicidnim premazom.
</t>
  </si>
  <si>
    <t>Obračun po kom.</t>
  </si>
  <si>
    <t xml:space="preserve"> - rušenja dijela postojećeg zida debljine cca 85 cm koji je izveden kao šuplji zid  od pune opeke starog formata debljine 30+20+30 cm sa obostranom žbukom debljine 2x2,5 cm ; otvor u zidu za rušenje vel.cca 230 x 150 x 19 cm. 
</t>
  </si>
  <si>
    <t xml:space="preserve">Obračun po m³ srušenog ziđa </t>
  </si>
  <si>
    <t>Obračun sve komplet.</t>
  </si>
  <si>
    <t xml:space="preserve">Iznošenje kompletnog namještaja sa odnošenjem i skladištenjem u trajanju radova, te (eventualna) doprema nazad.
</t>
  </si>
  <si>
    <t xml:space="preserve">Skidanje-struganje slojeva akrilnih boja i gleta na zidnim površinama.Potrebno je skinuti sve izvedene slojeve boje i gleta.Pretpostavka su tri sloja akrilne boje ukupne debljine cca 1-2 mm.
</t>
  </si>
  <si>
    <t>Obračun po m² skinutih slojeva.</t>
  </si>
  <si>
    <t xml:space="preserve">Kao st.4.samo sa stropnih,djelomično zaobljenih površina. Razvijena širina zaobljene površine cca 60 cm.
</t>
  </si>
  <si>
    <t>Obračun po m² zaobljenih površina</t>
  </si>
  <si>
    <t xml:space="preserve">Obrada poda u međuprostoru vratnih krila.Izvesti kao st. II/1.
</t>
  </si>
  <si>
    <t xml:space="preserve">Postavljanje prozorskih karniša nakon restauracije.
</t>
  </si>
  <si>
    <t xml:space="preserve">Restauracija-obnova postojećih drvenih prozora na fasadama objekta. Prozori su dvostruki sa međurazmakom od cca 20 cm,a sastoje se iz 2 krila ( jedna horizontalna prečka),ugrađeni u otvoru veličine cca 140 x 220 cm,na parapetu visine 83 cm.
Uključena restauracija i nadopuna oštećenih dijelova.Izvesti materijalom i radovima u suglasnosti sa konzervatorsko – restauratorskim smjernicama i nadzorom.
</t>
  </si>
  <si>
    <t xml:space="preserve">Rušenje postojeće podne konstrukcije u debljini cca 10 cm,s odvozom na deponij gradilišta. Podna konstrukcija se sastoji od :
-tapisona
-kamene ploče
-nasip (neutvrđene kvalitete materijala)
Ukupna debljina cca 10 cm
</t>
  </si>
  <si>
    <t>Obračun po  m² svih slojeva sa odvozom srušenog materijala na deponiju gradilišta.</t>
  </si>
  <si>
    <t xml:space="preserve">Restauracija-obnova postojećih drvenih prozora na fasadama objekta. Prozori su dvostruki sa međurazmakom od cca 20 cm,a sastoje se iz 2 odvojena krila ugrađeni u otvoru veličine cca 150 x 300 cm,na parapetu visine 78 cm.
Uključena restauracija i nadopuna oštećenih dijelova.Izvesti materijalom i radovima u suglasnosti sa konzervatorsko –restauratorskim smjernicama i nadzorom.
</t>
  </si>
  <si>
    <t>Obračun do potpune gotovosti po komadu.</t>
  </si>
  <si>
    <t>Obračun cijelog kompleta.</t>
  </si>
  <si>
    <t xml:space="preserve">Iznošenje kompletnog namještaja sa odnošenjem i skladištenjem u trajanju radova.
To su : stolovi raznih dimenzija (15 kom stolova 180x90, 40 kom tapecirane stolice, elektronička oprema i sl.)
</t>
  </si>
  <si>
    <t xml:space="preserve">Rušenje postojeće podne konstrukcije u debljini cca 13 cm, s odvozom
na deponij gradilišta. Podna konstrukcija se sastoji od :
- parketne daščice složene u kvadratne površine veličine 63 x 63 cm pod kutom od 45° prema zidnim površinama
- drvene daske debljine 24 mm na podlozi od drvenih letvi ( štafle)
- nasip ( neutvrđene kvalitete i materijala) u debljini cca 10 cm
</t>
  </si>
  <si>
    <t>Obračun po  m³ svih slojeva sa odvozom srušenog materijala na deponiju gradilišta.</t>
  </si>
  <si>
    <t xml:space="preserve">Demontaža drvenih, rubnih letvica na zidnim površinama koje obrubljuju zidne površine obrađene tekstilnim tapetama. Letvice veličine cca 38x14 mm.
</t>
  </si>
  <si>
    <t>Obračun po m'</t>
  </si>
  <si>
    <t>Obračun po m² svih skinutih slojeva.</t>
  </si>
  <si>
    <t xml:space="preserve">Štemanje i struganje svih slojeva zida na površini gdje se pojavila nečistoća od čađe iz dimnjaka 2-4 cm dubine, odnosno do sloja opeke, uz čišćenje reški opečnog ziđa,sa potpunim čišćenjem od zaostale prašine i labavih dijelova ziđa. Eventualno struganje slojeva čađe na opekama.
</t>
  </si>
  <si>
    <t xml:space="preserve">Obrada poda u otvoru prozora. Sve kao stavka II / 1.
</t>
  </si>
  <si>
    <t xml:space="preserve">Obrada poda u međuprostoru vratnih krila. Izvesti kao stavku II / 1.
</t>
  </si>
  <si>
    <t>Demontaža drvenih, podnih letvica visine 6 cm.
Obračun po m´ demontiranih letvica.</t>
  </si>
  <si>
    <t>Obračun po m´ demontiranih letvica.</t>
  </si>
  <si>
    <t xml:space="preserve">
Obračun po komadu demontirane karniše.</t>
  </si>
  <si>
    <t>Obračun po komadu demontirane rešetke.</t>
  </si>
  <si>
    <t xml:space="preserve">Obrada poda u međuprostoru vratnih krila.Izvesti kao st. II/1.
</t>
  </si>
  <si>
    <t xml:space="preserve">Demontaža drvenih dvostrukih, dvokrilnih vrata, uključivo drvenu oblogu unutarnjih ( između krila) špaleta širine 80 cm, te obrubne letvice razne profilacije. Svjetla veličina vrata iznosi cca 150 x 260 cm, a površina drvene unutarnje obloge cca 5,50 m²
</t>
  </si>
  <si>
    <t>Obračun po komadu dvokrilnih vrata.</t>
  </si>
  <si>
    <t xml:space="preserve">Restauracija-obnova postojećih drvenih prozora na fasadama objekta. Prozori su sa postojećim ostakljenjem sa međurazmakom od cca 20 cm, a sastoje se od 2 krila (s jednom horizontalnom prečkom) ugrađeni u otvoru veličine cca 130 x 315 cm,na parapetu visine 76 cm.
Uključena restauracija i nadopuna oštećenih dijelova. Izvesti materijalom i radovima u suglasnosti sa konzervatorsko – restauratorskim smjernicama i nadzorom.
</t>
  </si>
  <si>
    <t>Obračun do potpune gotovosti po komadu</t>
  </si>
  <si>
    <t xml:space="preserve">Dobava potrebnog materijala i izrada podne konstrukcije u slijedećim slojevima koji se izvode na postojećem nasipu:
-sloj suhog mineralnog nasipa u debljini cca 4 cm,nabijen i zaglađen
-sloj tzv.suhog estriha –gips ploča d=2x20 mm sa kaširanim slojem
elastificiranog polistirena d= 2 cm na donjoj ploči
-sloj primera
-sloj čistog,suhog,kvarcnog pijeska (za poboljšanje prionjivosti ljepila)
nanijeti odmah nakon nanošenja primera
-sloj jednokomponentnog,elastičnog,poliuretanskog ljepila
-hrastov parket 1.kl.dimenzija kao postojeći, polaže se prema postojećem uzorku «riblja kost» pod 45° prema zidnim plohama
-trokratno brušenje i obrada nakon 3 dana od dana lijepljenja,te trostruko lakiranje visokokvalitetnim polumat lakom.
-izrada novih pragova u istom materijalu i obradi – kom 3
</t>
  </si>
  <si>
    <t>Obračun po m'  demontirane obloge.</t>
  </si>
  <si>
    <t xml:space="preserve">Štemanje i struganje slojeva akrilnih boja, gleta i žbuke na
zidnim površinama, 2-4 cm dubine, na mjestima ugradnje potkonstrukcije tapeta.
Na mjestima gdje nije tapet (cca 5 % površina) postojeći slojevi skidaju se do zdrave žbuke do 0.5-1.5 cm.
Napomena: ova stavka se ne izvodi ako se izvodi stavka 7 i obrnuto.
</t>
  </si>
  <si>
    <t>Obračun po m² svih izvedenih slojeva.</t>
  </si>
  <si>
    <t xml:space="preserve">Skidanje-struganje slojeva akrilnih boja i gleta na zidnim površinama. Potrebno je skinuti sve izvedene slojeve boje i gleta.Pretpostavka su tri sloja akrilne boje ukupne debljine cca 1-2 mm.
</t>
  </si>
  <si>
    <t xml:space="preserve">Demontaža drvenih, podnih kutnih letvica visine 6 i 21 cm ( kom 2).
</t>
  </si>
  <si>
    <t>Izrada i dobava pločice od plexiglasa dimenzija 10 x 4 x  4 cm, s otvorom u sredini za umetanje oznake s imenom, a sve prema nacrtu projektanta.</t>
  </si>
  <si>
    <t>Zidarske pripomoći pri izvedbi instalaterskih i ostalih radova. Ovi radovi će se obavljati uz kontrolu Nadzorne službe,a obračunat će se prema stvarno izvršenim radovima. Obračun po: ugrađenom materijalu i radnom vremenu.</t>
  </si>
  <si>
    <t xml:space="preserve">STOLARSKA STAVKA ST-S8
Izrada i dobava velikog radnog stola sa 12 nosivih nogu prema nacrtu projektanta. Stol potrebno izvesti u segmentima te spajanjem metalnim spojnicama izvršiti na licu mjesta.
Radna ploha stola izvedena od natur hrast furniranog MDF-a/iverice u debljini 4 cm sa masivnim rubom 20 cm skošenog oblika.Radna ploha  lakirana uz sve potrebne predradnje high glossy lakom najviše kvalitete. Središnji dio plohe stola izvesti upušteno za emajlirano bijelo kaljeno staklo 8 mm.
Nosač radne plohe je sanduk od furnirane iverice/ MDF istog furnira i obrade. U stol je ugrađena kanalica sa utičnicama prema električarskom projektu te prodori za razvod el. instalacija.Na radnoj plohi izvesti rupe s rozetema s četkom za zaštitu od prašine promjera 8 cm (20 komada).
Noge stola su od čel. cijevi promjera 15 cm sa oblogom od furnirane šperploče natur hrasta lakirane high glossy,ukupnog promjera 20 cm. Na donjem dijelu cijevi je kromirana papuča promjera 30 cm debljine 10 mm, a na gornjem dijelu je čelična ploča promjera 30 cm debljine 5 mm.
</t>
  </si>
  <si>
    <t>Obračun po komadu kompletno ugrađenih vrata.</t>
  </si>
  <si>
    <t>b)rubne traka EPS-a ,d= 1cm,visine 10 cm</t>
  </si>
  <si>
    <t xml:space="preserve">Demontaža  keramičke obloge visine 6 cm.
</t>
  </si>
  <si>
    <t>Obračun po m' demontiranih letvica</t>
  </si>
  <si>
    <t xml:space="preserve">Demontaža drvenih karniša prozora dužine cca 170 cm, s odlaganjem, uključivo skidanje zavjesa.
</t>
  </si>
  <si>
    <t xml:space="preserve">Izrada otvora u postojećim zidanim zidovima debljine cca 85 cm. Otvor veličine 35 x 70 x 15 cm , stranice otvora zagladiti produžnim mortom. Obračun po  m³ srušenog zida i m² upotrebljenog morta.
Otvori su predviđeni za ugradbu razvodnog ormara jake struje.
</t>
  </si>
  <si>
    <t xml:space="preserve">BLACK OUT ZAVJESA
Izrada,dobava i montaža black out zavjese sa elektropokretnim rolomehanizmom za podizanje i spuštanje.Podizanje i spuštanje black out zavjese sinhronizirano za svih 5 prozora s mogućnošću daljinskog upravljanja.
Dekor i boja po izboru projektanta,težina tkanine min 330 gr/m²
Black out zavjesa opremljena bočnim aluminijskim vodilicama plastificiranim u bijeloj boji.
Dimenzija prozorske plohe š=125 cm,h=230 cm.
</t>
  </si>
  <si>
    <t xml:space="preserve">Dobava potrebnog materijala i saniranje površine zida iz st. 12./I. Izvesti sljedeće radove :
- močenje površine zahvata
- eventualno krpanje srušenih labavih dijelova ziđa specijalnim mortom
- izvedba hidroizolacionog sloja sa jednokomponentnim polimernim cementnim mortom, nanosi se četkom na sve površine, udubine i reške
- na prethodni sloj nanosi se sloj izravnavajućeg cementnog morta za zidove i stropove pomiješan sa lateks sintetičkom gumom, u sloju debljine d= do 2 cm
- na saniranu podlogu nanosi se sloj produžnog morta d=1-2 cm, sa fino zaglađenom površinom.
Svi radovi se moraju izvesti po zahtjevima i uputstvima proizvođača.
</t>
  </si>
  <si>
    <t xml:space="preserve">Skidanje-struganje slojeva akrilnih boja i gleta na zidnim površinama.
Potrebno je skinuti sve izvedene slojeve boje i glet. Pretpostavka su tri sloja akrilne boje uk.debljine cca 1-4 mm.
Napomena: ova stavka se ne izvodi ako se izvodi stavka 11 i obrnuto.
</t>
  </si>
  <si>
    <t xml:space="preserve">Skidanje tekstilnih tapeta sa zidnih površina. Izvođač je dužan pažljivo skinuti i predati investitoru na pohranu.
</t>
  </si>
  <si>
    <t xml:space="preserve">Kao st. 7. samo sa stropnih, djelomično zaobljenih površina.
Napomena: ova stavka se izvodi neovisno o izvedbi stavke 7 ili 11.
</t>
  </si>
  <si>
    <t>Izrada, dobava i montaža ZIDNE TKANINE ZA OBLAGANJE ZIDOVA -DEKORATIVNE TAPETE, kao „L.Rubelli“, tip Ruzante Beige 19981-009 ili jednakovrijedan, sa svim slojevima potrebne potkonstrukcije na zid koji je za to u potpunosti pripremljen.  Tkanina je sirovinskog sastava 62% lan, 20% spun rayon, 18% svila.
-tapeta se u smislu materijala, motiva,uzorka i boje izrađuje prema odabiru projektanta.
- izvođač je dužan osigurati neoštećene postojeće uzorke tapeta sa vodoravnim i okomitim uzorkom «raportom» te dostaviti proizvođaču na analizu (u količini po zahtjevu proizvođača) kako bi se istkala identična tkanina.
- po tvorničkoj izradi probnog uzorka, isti se dostavlja projektantu na odobrenje
- tapete se spajaju šivanjem i napinju na podkonstrukciju sastavljenu od šperploče d=1 cm, najlona i spužve d=2 cm koja se lijepi određenih
debljina i polaže na ravan, gotov zid;
-predvidjeti mogućnost postavljanja direktno na zid bez potkonstrukcije
(kao što su sada)
- tapete se, nakon postavljanja, obrubljuju ukrasnim letvicama u zlatnoj boji  prema postojećem uzorku na spojevima sa stropom/ zidom 
- sve prema dimenzijama i pozicijama uzetim na objektu prije skidanja postojećih tapeta (dužnost izvođača);
-širina tkanine 140 cm
U cijenu uključeni: izrada tapeta sa svim potrebnim tvorničkim analizama, testiranjima i dr. radnjama; izrada probnih uzoraka, mjerenjima; sva potrebna potkonstrukcija i postava ,dobava i ugradba rubnih zlatnih letvica- sve ranije navedeno u stavci
-ukupnu količinu za dvoranu provjeriti u naravi.</t>
  </si>
  <si>
    <t xml:space="preserve">DEKOR ZAVJESA
Izrada, dobava i montaža DEKOR ZASTORA ,kao „L.Rubelli“ tip Kublai Grigio 30034-003. Tkanina je sirovinskog sastava 59 % svila, 41% poliester.
- sve vezano za tip i nabavu/izradu tkanine isto kao i u stavci 8.
- izveden iz dva dijela u dvostrukom naboru, šivan na široku traku sa ukrasnim faldama, podstavljen sa odgovarajućom satenskom podstavom, pričvršćuje se sa vezačima i ukrasnim gljivama, velikog raporta, šiva se prema dimenzijama uzetim na objektu, dužine 400 cm; šivanje i ovjes uključeni u cijenu – širina platna 320 cm.U cijenu uključiti jednokanalnu vodilica sa kutovima bez mehanizma za posmičnost, dužine 7.5 m( 5 kom x 1,5 m), metalna s plastificiranom obradom te sa pripadajućim priborom za učvršćenje (montira se u postojeću drvenu karnišu),dimenzije prema stvarnim izmjerama na objektu; montaža uključena u cijenu.
</t>
  </si>
  <si>
    <t>LAGANA ZAVJESA
Izrada, dobava i montaža laganih zastora materijala, boja, uzoraka i obrade prema odabiru projektanta.
- okomito posmičan, sirovinski sastav: 100% TCS, bijele boje, periv na 30 C,dužine 330 cm, sa svim potrebnim priborom,  šiva se prema dimenzijama uzetim na objektu; šivanje, ovjes i dvokanalna metalna vodilica sa pripadajućim priborom uključeni u cijenu.
- širina platna 150 cm
Količinu materijala provjeriti u naravi.</t>
  </si>
  <si>
    <t xml:space="preserve">STOLARSKA STAVKA ST - S5
Izrada, dobava i montaža demontažne obloge ventilokonvektora i klupčica od MDF-a sa ČN potkonstrukcijom prema shemi i od projektanta ovjerenoj radioničkoj dokumentaciji koju izrađuje izvođač.
a) horizontalna maska _veličina 135/45 cm / otklopna
_MDF 38 mm - i dio 22 mm koji se montira preko postojeće klupčice_otklopni dio sa skrivenim (roto ili sl.) okovom_lakira se dvokomponetnim PU polumat lakom u boji po izboru projektanta / konzervatora_klupčica je sa profrezanim otvorima za prolazak zraka (prema nacrtu) - bočne stranice i otvore – sve lakirati
b) veritkalna maska - demontažna  _veličina 135/80 cm
_MDF 25 mm
_lakira se dvokomponetnim PU polumat lakom RAL po izboru projektanta / konzervatora
_ploha je sa profrezanim otvorima za prolazak zraka (prema nacrtu)
_izrada i ugradnja horizontalnih dašćica za ventilaciju prema shemi, obrada ko sve ostalo
_bočne stranice otvora i ostalo - sve lakirati
c) čitava maska montira se na ČN potkostrukciju 50/30/3,l=5 m nosači ušarafljeni u zid, «keku» spojnice za podizanje vertikalne maske
d) sistem za otvaranje/zatvaranje profrezanih otvora - iznutra lakirani lim u vodilicama sa istacima za pomicanje
e) plenum od ALU lima za usmjeravanje cirkulacije zraka
</t>
  </si>
  <si>
    <t xml:space="preserve">STOLARSKA STAVKA ST-S12
Izrada,dobava i ugradba drvenog komunikacijskog ormarića za server,
S vratima, prema nacrtu projektanta. Dimenzija ormarića 130x65x71cm izrađenog od furnirane iverice/mdf natur hrast i lakirane 30% glossy lakom. Vrata se otvaraju na «push» sistem.
</t>
  </si>
  <si>
    <t xml:space="preserve">Zidarska ugradba vrata iz stavke 1. stolarskih radova. 
</t>
  </si>
  <si>
    <t xml:space="preserve">Izrada, doprema i ugradnja drvenih, dvostrukih, dvokrilnih klasičnih vrata prema postojećem uzorku. Materijal – ariš. Izvođač vrata je u obavezi izraditi detaljni snimak postojećih vrata sa svim primijenjenim materijalima, detaljima i okovima, te ih dostaviti na uvid i odobrenje projektantu i restauratoru. Izvođač izrađuje vjernu kopiju prema uzorku i ovjerenoj dokumentaciji od gl. projektanta i restauratora.
</t>
  </si>
  <si>
    <t xml:space="preserve">Dobava potrebnog materijala i gletanje zidnih površina s kojih je ostrugana boja, materijal kao u stavci 3. ili jednakovrijedan. Mrežica na 100 % površine. 
</t>
  </si>
  <si>
    <t>Dobava potrebnog materijala za gletanje i zapunjavanje eventualnih oštećenja stropnih,ravnih i zakrivljenih površina. Izvesti materijalom sa elastičnim svojstvima u dva sloja sa ulaganjem mrežice od staklenih vlakana. Materijal mora biti kompatibilan završnoj boji na bazi akrila.Površinu treba fino zagladiti. Izvesti visokoelastičnom glet masom sa ugradnjom staklene mrežice na 100% površine. Ugradnja strogo po uputama proizvođača.</t>
  </si>
  <si>
    <r>
      <t>Dobava potrebnog materijala za gletanje sa svim potrebnim radnjama i predradnjama površina</t>
    </r>
    <r>
      <rPr>
        <b/>
        <sz val="9"/>
        <rFont val="Calibri"/>
        <family val="2"/>
        <charset val="238"/>
        <scheme val="minor"/>
      </rPr>
      <t xml:space="preserve"> </t>
    </r>
    <r>
      <rPr>
        <sz val="9"/>
        <rFont val="Calibri"/>
        <family val="2"/>
        <charset val="238"/>
        <scheme val="minor"/>
      </rPr>
      <t>zida za završno bojenje visokokvalitetnim akrilnim bojama. Zbog visine prostorije (h=4,2 m, odnosno 6,2 m) obavezna je dobava skele.</t>
    </r>
  </si>
  <si>
    <t>Dobava potrebnog materijala za gletanje i zapunjavanje eventualnih oštećenja stropnih,ravnih i zakrivljenih površina. Izvesti materijalom sa elastičnim svojstvima u dva sloja sa ulaganjem mrežice od staklenih vlakana. Materijal mora biti kompatibilan završnoj boji na bazi akrila.Površinu treba fino zagladiti. Izvesti visokoelastičnom glet masom sa ugradnjom staklene mrežice na 100% površine. Ugradnja strogo po uputama proizvođača. Zbog visine prostorije (h=4,2 m, odnosno 6,2 m) obavezna je dobava skele.</t>
  </si>
  <si>
    <t>Zidarske pripomoći pri izvedbi instalaterskih i ostalih radova. Ovi radovi će se obavljati uz kontrolu Nadzorne službe,a obračunat će se prema stvarno izvršenim radovima. Obračun po ugrađenom materijalu i radnom vremenu.</t>
  </si>
  <si>
    <t xml:space="preserve">Dobava potrebnog materijala i izrada slojeva podne konstrukcije u sljedećim slojevima koji se izvode na postojećem nasipu drvene stropne konstrukcije :
- sloj suhog mineralnog nasipa u debljini od cca 4 cm, nabijen i zaglađen
- sloj suhog estriha : gips ploča d=2x20 mm sa kaširanim slojem elastificiranog
polistirena d=2 cm na donjoj ploči
- sloj primera
- sloj čistog ,suhog kvarcnog pijeska ( za poboljšanje prionjivosti ljepila) nanijeti odmah nakon nanošenja primera
- sloj jednokomponentnog, elastičnog, poliuretanskog ljepila
- hrastov parket 1.kl. d=22,5 mm-polaže se na poseban način u kvadratnim površinama veličine 63 x 63 cm ,sa rubnom letvicom š=3,5 cm, dvije poprečne letvice š= 7,7 cm i ispunama sa dvije trokutne letvice. Polaganje pod kutem od 45° prema zidnim ravninama.
- trokratno brušenje i obrada nakon 3 dana od dana lijepljenja ,te 3-struko lakiranje polumat lakom.
-izrada novih pragova u istom materijalu i obradi - 8 kom
-ugradnja parketa na poklopac podnih kutija sve kao gore – 14 kom
Sve izvesti prema detaljnom nacrtu.
</t>
  </si>
  <si>
    <t xml:space="preserve">Kao st.1. samo:
a)  umjesto gips ploče ugraditi punu drvenu hrastovu ploču 200x200 cm, d=5-10 cm sa drvenom nosivom konstrukcijom-okvirom na mjestu montaže kaljeve peći ( težina cca 4 t ).
b)  ispod elektrokutija, umjesto gips ploče, ugraditi punu drvenu hrastovu ploču 50x50 cm d=5-10 cm s dodatkom slijepe rubne letvice 36x50 mm po obodu.
- ukupno:14 komada
Izvesti prema detaljnom nacrtu.
</t>
  </si>
  <si>
    <t xml:space="preserve">STOLARSKA STAVKA ST-S6
Izrada i dobava drvenih vratašca koja se ugrađuju u postojeću špaletu između vrata.
Vratašca su veličine 50 x 93 cm izrađenih od istog materijala kao cijela špaleta te  se otvaraju na «push» sistem.Izvesti na način da se potpuno uklapaju u špaletu između vrata (uključivo fazonske komade-rubni komadi,letvice i sl.)
</t>
  </si>
  <si>
    <t xml:space="preserve">Izrada,dobava i ugradba drvene konstrukcije obložene bakrenim limom debljine d=0,7 mm u koju se ugrađuje vertikalni limeni kanal do iznad ravnine kosog krova.
Konstrukcija se sastoji iz :
-drvene šuplje,vertikalne konstrukcije tlocrtne veličine 50x50 cm i visine od 60 cm iznad više visine kosog krova; gornja ploha koja je na visini od 60 cm od više visine dvostrešnog krova se izvodi u padu od cca 3% u smjeru pada krova; konstrukcija se izrađuje iz drvenih letava vel.3x5 cm,konstrukcija horizontalno stabilna, fiksira se na drvene mijene
-donji rub drvene konstrukcije počinje u ravnini kosine rogova, gdje se učvršćuje na gredice presjeka 12x14 cm fiksiranih između rogova ( mijene) ; konstrukcija se učvršćuje između rogova krovne konstrukcije pomoću komada pocinčanog čeličnog lima veličine cca 350x100x10 mm
-pocinčani kanal ( u projektu strojarstva) ulazi u drvenu konstrukciju i izvan krovne ravnine ima rešetku sa žaluzinom veličine 50x50 cm
-drvena konstrukcija je izvan krovne ravnine obložena bakre nim limom d=0,7 mm, sa izvedbom priključka na krovni pokrov biber crijepom ; sve površine koje se oblažu limom prethodno obložiti bitumenskom ljepenkom s uloškom staklene mreže d= 3 mm
Sve komplet, izvesti prema priloženom detalju krova.
</t>
  </si>
  <si>
    <t>Zapunjavanje šliceva od elektroinstalacija u podu cementnim mortom.</t>
  </si>
  <si>
    <t xml:space="preserve">BRAVARSKA STAVKA ST-B3 
Izrada i ugradba ukrasne mesingane rešetke za zrak dimenzija 105x26 cm.Izvesti prema postojećem uzorku.
</t>
  </si>
  <si>
    <t xml:space="preserve">Demontaža ventilacijske rešetke iznad vrata veličine 105x26 cm,sa odlaganjem.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</si>
</sst>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k_n_-;\-* #,##0.00\ _k_n_-;_-* &quot;-&quot;??\ _k_n_-;_-@_-"/>
  </numFmts>
  <fonts count="69" x14ac:knownFonts="1">
    <font>
      <sz val="11"/>
      <color theme="1"/>
      <name val="Calibri"/>
      <family val="2"/>
      <charset val="238"/>
      <scheme val="minor"/>
    </font>
    <font>
      <sz val="10"/>
      <name val="Arial"/>
      <family val="2"/>
      <charset val="238"/>
    </font>
    <font>
      <sz val="10"/>
      <name val="Calibri"/>
      <family val="2"/>
      <charset val="238"/>
    </font>
    <font>
      <i/>
      <sz val="10"/>
      <name val="Calibri"/>
      <family val="2"/>
      <charset val="238"/>
    </font>
    <font>
      <sz val="5"/>
      <color indexed="8"/>
      <name val="Arial Narrow"/>
      <family val="2"/>
      <charset val="238"/>
    </font>
    <font>
      <sz val="11"/>
      <color theme="1"/>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FA7D00"/>
      <name val="Calibri"/>
      <family val="2"/>
      <charset val="238"/>
      <scheme val="minor"/>
    </font>
    <font>
      <sz val="11"/>
      <color rgb="FFFF0000"/>
      <name val="Calibri"/>
      <family val="2"/>
      <charset val="238"/>
      <scheme val="minor"/>
    </font>
    <font>
      <b/>
      <sz val="11"/>
      <color theme="1"/>
      <name val="Calibri"/>
      <family val="2"/>
      <charset val="238"/>
      <scheme val="minor"/>
    </font>
    <font>
      <sz val="11"/>
      <color theme="0"/>
      <name val="Calibri"/>
      <family val="2"/>
      <charset val="238"/>
      <scheme val="minor"/>
    </font>
    <font>
      <sz val="11"/>
      <color rgb="FF9C0006"/>
      <name val="Calibri"/>
      <family val="2"/>
      <charset val="238"/>
      <scheme val="minor"/>
    </font>
    <font>
      <b/>
      <sz val="11"/>
      <color rgb="FFFA7D00"/>
      <name val="Calibri"/>
      <family val="2"/>
      <charset val="238"/>
      <scheme val="minor"/>
    </font>
    <font>
      <b/>
      <sz val="11"/>
      <color theme="0"/>
      <name val="Calibri"/>
      <family val="2"/>
      <charset val="238"/>
      <scheme val="minor"/>
    </font>
    <font>
      <sz val="11"/>
      <color rgb="FF006100"/>
      <name val="Calibri"/>
      <family val="2"/>
      <charset val="238"/>
      <scheme val="minor"/>
    </font>
    <font>
      <sz val="11"/>
      <color rgb="FF3F3F76"/>
      <name val="Calibri"/>
      <family val="2"/>
      <charset val="238"/>
      <scheme val="minor"/>
    </font>
    <font>
      <sz val="11"/>
      <color rgb="FF9C6500"/>
      <name val="Calibri"/>
      <family val="2"/>
      <charset val="238"/>
      <scheme val="minor"/>
    </font>
    <font>
      <b/>
      <sz val="11"/>
      <color rgb="FF3F3F3F"/>
      <name val="Calibri"/>
      <family val="2"/>
      <charset val="238"/>
      <scheme val="minor"/>
    </font>
    <font>
      <b/>
      <sz val="18"/>
      <color theme="3"/>
      <name val="Cambria"/>
      <family val="2"/>
      <charset val="238"/>
      <scheme val="major"/>
    </font>
    <font>
      <i/>
      <sz val="11"/>
      <color theme="1"/>
      <name val="Calibri"/>
      <family val="2"/>
      <charset val="238"/>
      <scheme val="minor"/>
    </font>
    <font>
      <i/>
      <sz val="10"/>
      <color theme="1"/>
      <name val="Calibri"/>
      <family val="2"/>
      <charset val="238"/>
      <scheme val="minor"/>
    </font>
    <font>
      <sz val="10"/>
      <color theme="1"/>
      <name val="Calibri"/>
      <family val="2"/>
      <charset val="238"/>
      <scheme val="minor"/>
    </font>
    <font>
      <sz val="12"/>
      <color theme="1"/>
      <name val="Calibri"/>
      <family val="2"/>
      <charset val="238"/>
      <scheme val="minor"/>
    </font>
    <font>
      <sz val="10"/>
      <name val="Calibri"/>
      <family val="2"/>
      <charset val="238"/>
      <scheme val="minor"/>
    </font>
    <font>
      <sz val="10"/>
      <color rgb="FFFF0000"/>
      <name val="Calibri"/>
      <family val="2"/>
      <charset val="238"/>
      <scheme val="minor"/>
    </font>
    <font>
      <b/>
      <sz val="10"/>
      <color theme="1"/>
      <name val="Calibri"/>
      <family val="2"/>
      <charset val="238"/>
      <scheme val="minor"/>
    </font>
    <font>
      <i/>
      <sz val="10"/>
      <name val="Calibri"/>
      <family val="2"/>
      <charset val="238"/>
      <scheme val="minor"/>
    </font>
    <font>
      <i/>
      <sz val="10"/>
      <color rgb="FFFF0000"/>
      <name val="Calibri"/>
      <family val="2"/>
      <charset val="238"/>
      <scheme val="minor"/>
    </font>
    <font>
      <sz val="10"/>
      <color theme="1"/>
      <name val="Calibri"/>
      <family val="2"/>
      <charset val="238"/>
    </font>
    <font>
      <sz val="10"/>
      <color theme="1"/>
      <name val="Arial"/>
      <family val="2"/>
      <charset val="238"/>
    </font>
    <font>
      <sz val="14"/>
      <color theme="1"/>
      <name val="Calibri"/>
      <family val="2"/>
      <charset val="238"/>
      <scheme val="minor"/>
    </font>
    <font>
      <sz val="10"/>
      <color theme="1"/>
      <name val="Arial Narrow"/>
      <family val="2"/>
      <charset val="238"/>
    </font>
    <font>
      <b/>
      <sz val="11"/>
      <name val="Calibri"/>
      <family val="2"/>
      <charset val="238"/>
      <scheme val="minor"/>
    </font>
    <font>
      <b/>
      <sz val="10"/>
      <name val="Calibri"/>
      <family val="2"/>
      <charset val="238"/>
      <scheme val="minor"/>
    </font>
    <font>
      <u/>
      <sz val="10"/>
      <color theme="1"/>
      <name val="Calibri"/>
      <family val="2"/>
      <charset val="238"/>
      <scheme val="minor"/>
    </font>
    <font>
      <u/>
      <sz val="11"/>
      <color theme="1"/>
      <name val="Arial Narrow"/>
      <family val="2"/>
      <charset val="238"/>
    </font>
    <font>
      <sz val="11"/>
      <color theme="1"/>
      <name val="Arial Narrow"/>
      <family val="2"/>
      <charset val="238"/>
    </font>
    <font>
      <b/>
      <u/>
      <sz val="10"/>
      <color theme="1"/>
      <name val="Calibri"/>
      <family val="2"/>
      <charset val="238"/>
      <scheme val="minor"/>
    </font>
    <font>
      <u/>
      <sz val="10"/>
      <name val="Calibri"/>
      <family val="2"/>
      <charset val="238"/>
      <scheme val="minor"/>
    </font>
    <font>
      <b/>
      <sz val="10"/>
      <color theme="1"/>
      <name val="Calibri"/>
      <family val="2"/>
      <charset val="238"/>
    </font>
    <font>
      <sz val="9"/>
      <color theme="1"/>
      <name val="Calibri"/>
      <family val="2"/>
      <charset val="238"/>
      <scheme val="minor"/>
    </font>
    <font>
      <sz val="9"/>
      <name val="Calibri"/>
      <family val="2"/>
      <charset val="238"/>
      <scheme val="minor"/>
    </font>
    <font>
      <b/>
      <sz val="9"/>
      <name val="Calibri"/>
      <family val="2"/>
      <charset val="238"/>
      <scheme val="minor"/>
    </font>
    <font>
      <i/>
      <sz val="9"/>
      <name val="Calibri"/>
      <family val="2"/>
      <charset val="238"/>
      <scheme val="minor"/>
    </font>
    <font>
      <b/>
      <sz val="9"/>
      <color theme="1"/>
      <name val="Calibri"/>
      <family val="2"/>
      <charset val="238"/>
      <scheme val="minor"/>
    </font>
    <font>
      <i/>
      <sz val="9"/>
      <color theme="1"/>
      <name val="Calibri"/>
      <family val="2"/>
      <charset val="238"/>
      <scheme val="minor"/>
    </font>
    <font>
      <sz val="9"/>
      <color theme="1"/>
      <name val="Arial Narrow"/>
      <family val="2"/>
      <charset val="238"/>
    </font>
    <font>
      <u/>
      <sz val="9"/>
      <color theme="1"/>
      <name val="Calibri"/>
      <family val="2"/>
      <charset val="238"/>
      <scheme val="minor"/>
    </font>
    <font>
      <u/>
      <sz val="9"/>
      <name val="Calibri"/>
      <family val="2"/>
      <charset val="238"/>
      <scheme val="minor"/>
    </font>
    <font>
      <sz val="9"/>
      <name val="Calibri"/>
      <family val="2"/>
      <charset val="238"/>
    </font>
    <font>
      <sz val="9"/>
      <color theme="1"/>
      <name val="Calibri"/>
      <family val="2"/>
      <charset val="238"/>
    </font>
    <font>
      <b/>
      <sz val="9"/>
      <name val="Calibri"/>
      <family val="2"/>
      <charset val="238"/>
    </font>
    <font>
      <sz val="9"/>
      <color rgb="FFFF0000"/>
      <name val="Calibri"/>
      <family val="2"/>
      <charset val="238"/>
      <scheme val="minor"/>
    </font>
    <font>
      <b/>
      <sz val="10"/>
      <color rgb="FFFF0000"/>
      <name val="Calibri"/>
      <family val="2"/>
      <charset val="238"/>
      <scheme val="minor"/>
    </font>
    <font>
      <b/>
      <u/>
      <sz val="11"/>
      <color theme="1"/>
      <name val="Calibri"/>
      <family val="2"/>
      <charset val="238"/>
      <scheme val="minor"/>
    </font>
    <font>
      <b/>
      <sz val="9"/>
      <color theme="3" tint="0.39997558519241921"/>
      <name val="Calibri"/>
      <family val="2"/>
      <charset val="238"/>
      <scheme val="minor"/>
    </font>
    <font>
      <b/>
      <u/>
      <sz val="9"/>
      <color theme="3" tint="0.39997558519241921"/>
      <name val="Calibri"/>
      <family val="2"/>
      <charset val="238"/>
      <scheme val="minor"/>
    </font>
    <font>
      <b/>
      <sz val="9"/>
      <color rgb="FFC00000"/>
      <name val="Calibri"/>
      <family val="2"/>
      <charset val="238"/>
      <scheme val="minor"/>
    </font>
    <font>
      <b/>
      <u/>
      <sz val="9"/>
      <color rgb="FFC00000"/>
      <name val="Arial Narrow"/>
      <family val="2"/>
      <charset val="238"/>
    </font>
    <font>
      <b/>
      <sz val="9"/>
      <color rgb="FFC00000"/>
      <name val="Arial Narrow"/>
      <family val="2"/>
      <charset val="238"/>
    </font>
    <font>
      <i/>
      <sz val="9"/>
      <color theme="0" tint="-0.499984740745262"/>
      <name val="Calibri"/>
      <family val="2"/>
      <charset val="238"/>
      <scheme val="minor"/>
    </font>
    <font>
      <sz val="9"/>
      <color theme="3" tint="0.39997558519241921"/>
      <name val="Calibri"/>
      <family val="2"/>
      <charset val="238"/>
      <scheme val="minor"/>
    </font>
    <font>
      <b/>
      <sz val="10"/>
      <color theme="3" tint="0.39997558519241921"/>
      <name val="Calibri"/>
      <family val="2"/>
      <charset val="238"/>
      <scheme val="minor"/>
    </font>
    <font>
      <b/>
      <i/>
      <sz val="10"/>
      <color rgb="FFC00000"/>
      <name val="Calibri"/>
      <family val="2"/>
      <charset val="238"/>
      <scheme val="minor"/>
    </font>
    <font>
      <b/>
      <u/>
      <sz val="11"/>
      <color rgb="FFC00000"/>
      <name val="Arial Narrow"/>
      <family val="2"/>
      <charset val="238"/>
    </font>
    <font>
      <b/>
      <sz val="10"/>
      <color rgb="FFC00000"/>
      <name val="Calibri"/>
      <family val="2"/>
      <charset val="238"/>
      <scheme val="minor"/>
    </font>
    <font>
      <b/>
      <u/>
      <sz val="10"/>
      <color theme="3" tint="0.39997558519241921"/>
      <name val="Calibri"/>
      <family val="2"/>
      <charset val="238"/>
      <scheme val="minor"/>
    </font>
  </fonts>
  <fills count="38">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4" tint="0.59999389629810485"/>
        <bgColor theme="4" tint="0.59999389629810485"/>
      </patternFill>
    </fill>
    <fill>
      <patternFill patternType="solid">
        <fgColor theme="4" tint="0.39997558519241921"/>
        <bgColor theme="4" tint="0.39997558519241921"/>
      </patternFill>
    </fill>
    <fill>
      <patternFill patternType="solid">
        <fgColor theme="5"/>
        <bgColor theme="5"/>
      </patternFill>
    </fill>
    <fill>
      <patternFill patternType="solid">
        <fgColor theme="5" tint="0.79998168889431442"/>
        <bgColor theme="5" tint="0.79998168889431442"/>
      </patternFill>
    </fill>
    <fill>
      <patternFill patternType="solid">
        <fgColor theme="5" tint="0.59999389629810485"/>
        <bgColor theme="5" tint="0.59999389629810485"/>
      </patternFill>
    </fill>
    <fill>
      <patternFill patternType="solid">
        <fgColor theme="5" tint="0.39997558519241921"/>
        <bgColor theme="5" tint="0.39997558519241921"/>
      </patternFill>
    </fill>
    <fill>
      <patternFill patternType="solid">
        <fgColor theme="6"/>
        <bgColor theme="6"/>
      </patternFill>
    </fill>
    <fill>
      <patternFill patternType="solid">
        <fgColor theme="6" tint="0.79998168889431442"/>
        <bgColor theme="6" tint="0.79998168889431442"/>
      </patternFill>
    </fill>
    <fill>
      <patternFill patternType="solid">
        <fgColor theme="6" tint="0.59999389629810485"/>
        <bgColor theme="6" tint="0.59999389629810485"/>
      </patternFill>
    </fill>
    <fill>
      <patternFill patternType="solid">
        <fgColor theme="6" tint="0.39997558519241921"/>
        <bgColor theme="6" tint="0.39997558519241921"/>
      </patternFill>
    </fill>
    <fill>
      <patternFill patternType="solid">
        <fgColor theme="7"/>
        <bgColor theme="7"/>
      </patternFill>
    </fill>
    <fill>
      <patternFill patternType="solid">
        <fgColor theme="7" tint="0.79998168889431442"/>
        <bgColor theme="7" tint="0.79998168889431442"/>
      </patternFill>
    </fill>
    <fill>
      <patternFill patternType="solid">
        <fgColor theme="7" tint="0.59999389629810485"/>
        <bgColor theme="7" tint="0.59999389629810485"/>
      </patternFill>
    </fill>
    <fill>
      <patternFill patternType="solid">
        <fgColor theme="7" tint="0.39997558519241921"/>
        <bgColor theme="7" tint="0.39997558519241921"/>
      </patternFill>
    </fill>
    <fill>
      <patternFill patternType="solid">
        <fgColor theme="8"/>
        <bgColor theme="8"/>
      </patternFill>
    </fill>
    <fill>
      <patternFill patternType="solid">
        <fgColor theme="8" tint="0.79998168889431442"/>
        <bgColor theme="8" tint="0.79998168889431442"/>
      </patternFill>
    </fill>
    <fill>
      <patternFill patternType="solid">
        <fgColor theme="8" tint="0.59999389629810485"/>
        <bgColor theme="8" tint="0.59999389629810485"/>
      </patternFill>
    </fill>
    <fill>
      <patternFill patternType="solid">
        <fgColor theme="8" tint="0.39997558519241921"/>
        <bgColor theme="8" tint="0.39997558519241921"/>
      </patternFill>
    </fill>
    <fill>
      <patternFill patternType="solid">
        <fgColor theme="9"/>
        <bgColor theme="9"/>
      </patternFill>
    </fill>
    <fill>
      <patternFill patternType="solid">
        <fgColor theme="9" tint="0.79998168889431442"/>
        <bgColor theme="9" tint="0.79998168889431442"/>
      </patternFill>
    </fill>
    <fill>
      <patternFill patternType="solid">
        <fgColor theme="9" tint="0.59999389629810485"/>
        <bgColor theme="9" tint="0.59999389629810485"/>
      </patternFill>
    </fill>
    <fill>
      <patternFill patternType="solid">
        <fgColor theme="9" tint="0.39997558519241921"/>
        <bgColor theme="9" tint="0.39997558519241921"/>
      </patternFill>
    </fill>
    <fill>
      <patternFill patternType="solid">
        <fgColor rgb="FFFFC7CE"/>
        <bgColor rgb="FFFFC7CE"/>
      </patternFill>
    </fill>
    <fill>
      <patternFill patternType="solid">
        <fgColor rgb="FFF2F2F2"/>
        <bgColor rgb="FFF2F2F2"/>
      </patternFill>
    </fill>
    <fill>
      <patternFill patternType="solid">
        <fgColor rgb="FFA5A5A5"/>
        <bgColor rgb="FFA5A5A5"/>
      </patternFill>
    </fill>
    <fill>
      <patternFill patternType="lightUp">
        <fgColor theme="0"/>
        <bgColor theme="4" tint="0.19998779259620961"/>
      </patternFill>
    </fill>
    <fill>
      <patternFill patternType="lightUp">
        <fgColor theme="0"/>
        <bgColor theme="5" tint="0.19998779259620961"/>
      </patternFill>
    </fill>
    <fill>
      <patternFill patternType="lightUp">
        <fgColor theme="0"/>
        <bgColor theme="6" tint="0.19998779259620961"/>
      </patternFill>
    </fill>
    <fill>
      <patternFill patternType="solid">
        <fgColor rgb="FFC6EFCE"/>
        <bgColor rgb="FFC6EFCE"/>
      </patternFill>
    </fill>
    <fill>
      <patternFill patternType="solid">
        <fgColor rgb="FFFFCC99"/>
        <bgColor rgb="FFFFCC99"/>
      </patternFill>
    </fill>
    <fill>
      <patternFill patternType="solid">
        <fgColor rgb="FFFFEB9C"/>
        <bgColor rgb="FFFFEB9C"/>
      </patternFill>
    </fill>
    <fill>
      <patternFill patternType="solid">
        <fgColor rgb="FFFFFFCC"/>
        <bgColor rgb="FFFFFFCC"/>
      </patternFill>
    </fill>
    <fill>
      <patternFill patternType="solid">
        <fgColor theme="0" tint="-0.14999847407452621"/>
        <bgColor indexed="64"/>
      </patternFill>
    </fill>
    <fill>
      <patternFill patternType="solid">
        <fgColor theme="8" tint="0.79998168889431442"/>
        <bgColor indexed="64"/>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58">
    <xf numFmtId="0" fontId="0" fillId="0" borderId="0"/>
    <xf numFmtId="0" fontId="5" fillId="3" borderId="0" applyNumberFormat="0" applyBorder="0" applyAlignment="0" applyProtection="0"/>
    <xf numFmtId="0" fontId="5" fillId="4" borderId="0" applyNumberFormat="0" applyBorder="0" applyAlignment="0" applyProtection="0"/>
    <xf numFmtId="0" fontId="12" fillId="5"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12" fillId="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12" fillId="13"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12" fillId="17"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12" fillId="21"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12" fillId="25"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3" fillId="26" borderId="0" applyNumberFormat="0" applyBorder="0" applyAlignment="0" applyProtection="0"/>
    <xf numFmtId="0" fontId="14" fillId="27" borderId="10" applyNumberFormat="0" applyAlignment="0" applyProtection="0"/>
    <xf numFmtId="0" fontId="15" fillId="28" borderId="11" applyNumberFormat="0" applyAlignment="0" applyProtection="0"/>
    <xf numFmtId="43" fontId="1" fillId="0" borderId="0" applyFont="0" applyFill="0" applyBorder="0" applyAlignment="0" applyProtection="0"/>
    <xf numFmtId="0" fontId="11" fillId="29"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6" fillId="32" borderId="0" applyNumberFormat="0" applyBorder="0" applyAlignment="0" applyProtection="0"/>
    <xf numFmtId="0" fontId="17" fillId="33" borderId="10" applyNumberFormat="0" applyAlignment="0" applyProtection="0"/>
    <xf numFmtId="0" fontId="6" fillId="0" borderId="5" applyNumberFormat="0" applyFill="0" applyAlignment="0" applyProtection="0"/>
    <xf numFmtId="0" fontId="7" fillId="0" borderId="6" applyNumberFormat="0" applyFill="0" applyAlignment="0" applyProtection="0"/>
    <xf numFmtId="0" fontId="8" fillId="0" borderId="7" applyNumberFormat="0" applyFill="0" applyAlignment="0" applyProtection="0"/>
    <xf numFmtId="0" fontId="8" fillId="0" borderId="0" applyNumberFormat="0" applyFill="0" applyBorder="0" applyAlignment="0" applyProtection="0"/>
    <xf numFmtId="0" fontId="18" fillId="34" borderId="0" applyNumberFormat="0" applyBorder="0" applyAlignment="0" applyProtection="0"/>
    <xf numFmtId="0" fontId="1" fillId="0" borderId="0"/>
    <xf numFmtId="0" fontId="1" fillId="35" borderId="12" applyNumberFormat="0" applyFont="0" applyAlignment="0" applyProtection="0"/>
    <xf numFmtId="0" fontId="19" fillId="27" borderId="13" applyNumberFormat="0" applyAlignment="0" applyProtection="0"/>
    <xf numFmtId="0" fontId="9" fillId="0" borderId="8" applyNumberFormat="0" applyFill="0" applyAlignment="0" applyProtection="0"/>
    <xf numFmtId="0" fontId="20" fillId="0" borderId="0" applyNumberFormat="0" applyFill="0" applyBorder="0" applyAlignment="0" applyProtection="0"/>
    <xf numFmtId="0" fontId="10" fillId="0" borderId="0" applyNumberFormat="0" applyFill="0" applyBorder="0" applyAlignment="0" applyProtection="0"/>
    <xf numFmtId="0" fontId="11" fillId="0" borderId="9" applyNumberFormat="0" applyFill="0" applyAlignment="0" applyProtection="0"/>
  </cellStyleXfs>
  <cellXfs count="398">
    <xf numFmtId="0" fontId="0" fillId="0" borderId="0" xfId="0"/>
    <xf numFmtId="0" fontId="21" fillId="0" borderId="0" xfId="0" applyFont="1"/>
    <xf numFmtId="0" fontId="22" fillId="0" borderId="0" xfId="0" applyFont="1"/>
    <xf numFmtId="0" fontId="0" fillId="0" borderId="0" xfId="0" applyAlignment="1">
      <alignment vertical="top"/>
    </xf>
    <xf numFmtId="0" fontId="23" fillId="0" borderId="0" xfId="0" applyFont="1" applyAlignment="1">
      <alignment wrapText="1"/>
    </xf>
    <xf numFmtId="0" fontId="0" fillId="0" borderId="0" xfId="0" applyFill="1"/>
    <xf numFmtId="0" fontId="21" fillId="0" borderId="0" xfId="0" applyFont="1" applyAlignment="1">
      <alignment horizontal="left" vertical="center" wrapText="1"/>
    </xf>
    <xf numFmtId="0" fontId="0" fillId="0" borderId="0" xfId="0" applyAlignment="1">
      <alignment horizontal="left" vertical="center" wrapText="1"/>
    </xf>
    <xf numFmtId="0" fontId="0" fillId="0" borderId="0" xfId="0" applyFill="1" applyBorder="1"/>
    <xf numFmtId="0" fontId="24" fillId="0" borderId="0" xfId="0" applyFont="1" applyFill="1" applyBorder="1" applyAlignment="1">
      <alignment vertical="top"/>
    </xf>
    <xf numFmtId="0" fontId="24" fillId="0" borderId="0" xfId="0" applyFont="1" applyFill="1" applyBorder="1" applyAlignment="1">
      <alignment horizontal="left" vertical="center" wrapText="1"/>
    </xf>
    <xf numFmtId="0" fontId="0" fillId="0" borderId="0" xfId="0" applyAlignment="1">
      <alignment horizontal="left" vertical="center" wrapText="1"/>
    </xf>
    <xf numFmtId="0" fontId="10" fillId="0" borderId="0" xfId="0" applyFont="1"/>
    <xf numFmtId="0" fontId="23" fillId="0" borderId="0" xfId="0" applyFont="1" applyAlignment="1">
      <alignment vertical="top" wrapText="1"/>
    </xf>
    <xf numFmtId="0" fontId="25" fillId="0" borderId="0" xfId="0" applyFont="1" applyAlignment="1">
      <alignment horizontal="left" vertical="top" wrapText="1"/>
    </xf>
    <xf numFmtId="0" fontId="26" fillId="0" borderId="0" xfId="0" applyFont="1"/>
    <xf numFmtId="0" fontId="23" fillId="0" borderId="0" xfId="0" applyFont="1"/>
    <xf numFmtId="0" fontId="22" fillId="0" borderId="0" xfId="0" applyFont="1" applyAlignment="1">
      <alignment vertical="top"/>
    </xf>
    <xf numFmtId="0" fontId="23" fillId="0" borderId="0" xfId="0" applyFont="1" applyAlignment="1">
      <alignment vertical="top"/>
    </xf>
    <xf numFmtId="0" fontId="27" fillId="0" borderId="0" xfId="0" applyFont="1" applyAlignment="1">
      <alignment vertical="top"/>
    </xf>
    <xf numFmtId="0" fontId="27" fillId="0" borderId="0" xfId="0" applyFont="1" applyAlignment="1">
      <alignment vertical="top" wrapText="1"/>
    </xf>
    <xf numFmtId="0" fontId="22" fillId="0" borderId="0" xfId="0" applyFont="1" applyAlignment="1">
      <alignment horizontal="center" vertical="top"/>
    </xf>
    <xf numFmtId="0" fontId="23" fillId="0" borderId="0" xfId="0" applyFont="1"/>
    <xf numFmtId="4" fontId="28" fillId="0" borderId="0" xfId="0" applyNumberFormat="1" applyFont="1" applyProtection="1">
      <protection locked="0"/>
    </xf>
    <xf numFmtId="49" fontId="28" fillId="0" borderId="0" xfId="0" applyNumberFormat="1" applyFont="1" applyAlignment="1">
      <alignment vertical="top" wrapText="1"/>
    </xf>
    <xf numFmtId="49" fontId="29" fillId="0" borderId="0" xfId="0" applyNumberFormat="1" applyFont="1" applyAlignment="1">
      <alignment vertical="top" wrapText="1"/>
    </xf>
    <xf numFmtId="0" fontId="27" fillId="0" borderId="0" xfId="0" applyFont="1" applyAlignment="1">
      <alignment horizontal="justify" vertical="top" wrapText="1"/>
    </xf>
    <xf numFmtId="0" fontId="21" fillId="0" borderId="0" xfId="0" applyFont="1" applyAlignment="1">
      <alignment wrapText="1"/>
    </xf>
    <xf numFmtId="0" fontId="21" fillId="0" borderId="0" xfId="0" applyFont="1" applyAlignment="1"/>
    <xf numFmtId="0" fontId="0" fillId="0" borderId="0" xfId="0" applyFont="1" applyAlignment="1"/>
    <xf numFmtId="0" fontId="29" fillId="0" borderId="0" xfId="0" applyFont="1" applyAlignment="1">
      <alignment horizontal="center" vertical="top"/>
    </xf>
    <xf numFmtId="0" fontId="23" fillId="0" borderId="0" xfId="0" applyFont="1" applyAlignment="1">
      <alignment horizontal="left" vertical="top" wrapText="1"/>
    </xf>
    <xf numFmtId="0" fontId="23" fillId="0" borderId="0" xfId="0" applyFont="1" applyAlignment="1"/>
    <xf numFmtId="0" fontId="23" fillId="0" borderId="0" xfId="0" applyFont="1" applyAlignment="1">
      <alignment horizontal="left" vertical="top"/>
    </xf>
    <xf numFmtId="49" fontId="25" fillId="0" borderId="0" xfId="0" applyNumberFormat="1" applyFont="1" applyAlignment="1">
      <alignment horizontal="left" vertical="top" wrapText="1"/>
    </xf>
    <xf numFmtId="0" fontId="27" fillId="0" borderId="0" xfId="0" applyFont="1" applyAlignment="1">
      <alignment horizontal="left" vertical="top"/>
    </xf>
    <xf numFmtId="0" fontId="22" fillId="0" borderId="0" xfId="0" applyFont="1" applyAlignment="1">
      <alignment horizontal="left" vertical="top"/>
    </xf>
    <xf numFmtId="0" fontId="23" fillId="0" borderId="0" xfId="0" applyFont="1" applyBorder="1" applyAlignment="1">
      <alignment horizontal="left" vertical="top"/>
    </xf>
    <xf numFmtId="0" fontId="27" fillId="0" borderId="0" xfId="0" applyFont="1" applyBorder="1" applyAlignment="1">
      <alignment horizontal="left" vertical="top"/>
    </xf>
    <xf numFmtId="0" fontId="23" fillId="0" borderId="0" xfId="0" applyFont="1" applyBorder="1" applyAlignment="1">
      <alignment vertical="top" wrapText="1"/>
    </xf>
    <xf numFmtId="0" fontId="27" fillId="0" borderId="0" xfId="0" applyFont="1" applyBorder="1" applyAlignment="1">
      <alignment vertical="top"/>
    </xf>
    <xf numFmtId="0" fontId="23" fillId="0" borderId="0" xfId="0" applyFont="1" applyBorder="1" applyAlignment="1">
      <alignment vertical="top"/>
    </xf>
    <xf numFmtId="0" fontId="0" fillId="0" borderId="0" xfId="0" applyAlignment="1">
      <alignment horizontal="left" vertical="center" wrapText="1"/>
    </xf>
    <xf numFmtId="0" fontId="23" fillId="0" borderId="0" xfId="0" applyFont="1" applyAlignment="1">
      <alignment vertical="top" wrapText="1"/>
    </xf>
    <xf numFmtId="0" fontId="31" fillId="0" borderId="0" xfId="0" applyFont="1" applyAlignment="1">
      <alignment vertical="top"/>
    </xf>
    <xf numFmtId="0" fontId="0" fillId="0" borderId="0" xfId="0" applyFont="1" applyFill="1" applyAlignment="1"/>
    <xf numFmtId="0" fontId="0" fillId="0" borderId="0" xfId="0" applyFont="1" applyFill="1" applyBorder="1"/>
    <xf numFmtId="0" fontId="0" fillId="0" borderId="0" xfId="0" applyFont="1" applyFill="1" applyBorder="1" applyAlignment="1">
      <alignment vertical="top"/>
    </xf>
    <xf numFmtId="0" fontId="24" fillId="0" borderId="0" xfId="0" applyFont="1" applyFill="1" applyBorder="1"/>
    <xf numFmtId="0" fontId="32" fillId="0" borderId="0" xfId="0" applyFont="1" applyFill="1" applyBorder="1"/>
    <xf numFmtId="0" fontId="0" fillId="0" borderId="0" xfId="0" applyFont="1" applyFill="1" applyBorder="1" applyAlignment="1">
      <alignment horizontal="left" vertical="center" wrapText="1"/>
    </xf>
    <xf numFmtId="0" fontId="0" fillId="0" borderId="0" xfId="0" applyFont="1" applyFill="1" applyBorder="1" applyAlignment="1">
      <alignment horizontal="left" vertical="top"/>
    </xf>
    <xf numFmtId="0" fontId="23" fillId="0" borderId="0" xfId="0" applyFont="1" applyFill="1" applyBorder="1" applyAlignment="1">
      <alignment horizontal="left" vertical="center" wrapText="1"/>
    </xf>
    <xf numFmtId="0" fontId="0" fillId="0" borderId="0" xfId="0" applyFont="1" applyFill="1" applyBorder="1" applyAlignment="1">
      <alignment vertical="center" wrapText="1"/>
    </xf>
    <xf numFmtId="0" fontId="33" fillId="0" borderId="0" xfId="0" applyFont="1" applyAlignment="1">
      <alignment vertical="center"/>
    </xf>
    <xf numFmtId="0" fontId="0" fillId="0" borderId="0" xfId="0" applyAlignment="1">
      <alignment vertical="center" wrapText="1"/>
    </xf>
    <xf numFmtId="0" fontId="23" fillId="0" borderId="0" xfId="0" applyFont="1" applyFill="1" applyBorder="1" applyAlignment="1">
      <alignment horizontal="left" vertical="top"/>
    </xf>
    <xf numFmtId="0" fontId="27" fillId="0" borderId="0" xfId="0" applyFont="1" applyFill="1" applyBorder="1" applyAlignment="1">
      <alignment horizontal="justify" vertical="top" wrapText="1"/>
    </xf>
    <xf numFmtId="0" fontId="23" fillId="0" borderId="0" xfId="0" applyFont="1" applyFill="1" applyBorder="1"/>
    <xf numFmtId="0" fontId="22" fillId="0" borderId="0" xfId="0" applyFont="1" applyFill="1" applyBorder="1"/>
    <xf numFmtId="0" fontId="27" fillId="0" borderId="0" xfId="0" applyFont="1" applyFill="1" applyBorder="1" applyAlignment="1">
      <alignment horizontal="left" vertical="top"/>
    </xf>
    <xf numFmtId="0" fontId="34" fillId="0" borderId="0" xfId="0" applyFont="1" applyFill="1" applyBorder="1" applyAlignment="1">
      <alignment horizontal="left" vertical="top"/>
    </xf>
    <xf numFmtId="0" fontId="26" fillId="0" borderId="0" xfId="0" applyFont="1" applyFill="1" applyBorder="1"/>
    <xf numFmtId="0" fontId="23" fillId="0" borderId="0" xfId="0" applyFont="1" applyFill="1" applyBorder="1" applyAlignment="1">
      <alignment horizontal="justify" vertical="top" wrapText="1"/>
    </xf>
    <xf numFmtId="0" fontId="23" fillId="0" borderId="0" xfId="0" applyFont="1" applyFill="1" applyBorder="1" applyAlignment="1">
      <alignment horizontal="left" vertical="top" wrapText="1"/>
    </xf>
    <xf numFmtId="0" fontId="22" fillId="0" borderId="0" xfId="0" applyFont="1" applyFill="1" applyBorder="1" applyAlignment="1">
      <alignment horizontal="justify" vertical="top" wrapText="1"/>
    </xf>
    <xf numFmtId="0" fontId="35" fillId="0" borderId="0" xfId="0" applyFont="1" applyFill="1" applyBorder="1" applyAlignment="1">
      <alignment horizontal="left" vertical="top"/>
    </xf>
    <xf numFmtId="0" fontId="23" fillId="0" borderId="0" xfId="0" applyFont="1" applyFill="1" applyBorder="1" applyAlignment="1">
      <alignment vertical="top" wrapText="1"/>
    </xf>
    <xf numFmtId="0" fontId="27" fillId="0" borderId="0" xfId="0" applyFont="1" applyFill="1" applyBorder="1" applyAlignment="1">
      <alignment vertical="top"/>
    </xf>
    <xf numFmtId="0" fontId="22" fillId="0" borderId="0" xfId="0" applyFont="1" applyFill="1" applyBorder="1" applyAlignment="1">
      <alignment horizontal="center" vertical="top"/>
    </xf>
    <xf numFmtId="0" fontId="23" fillId="0" borderId="0" xfId="0" applyFont="1" applyFill="1" applyBorder="1" applyAlignment="1">
      <alignment vertical="top"/>
    </xf>
    <xf numFmtId="49" fontId="25" fillId="0" borderId="0" xfId="0" applyNumberFormat="1" applyFont="1" applyFill="1" applyBorder="1" applyAlignment="1">
      <alignment vertical="top" wrapText="1"/>
    </xf>
    <xf numFmtId="49" fontId="25" fillId="0" borderId="0" xfId="0" applyNumberFormat="1" applyFont="1" applyFill="1" applyBorder="1" applyAlignment="1">
      <alignment vertical="top"/>
    </xf>
    <xf numFmtId="49" fontId="25" fillId="0" borderId="0" xfId="0" applyNumberFormat="1" applyFont="1" applyFill="1" applyBorder="1" applyAlignment="1">
      <alignment horizontal="left" vertical="top" wrapText="1"/>
    </xf>
    <xf numFmtId="0" fontId="25" fillId="0" borderId="0" xfId="0" applyFont="1" applyFill="1" applyBorder="1" applyAlignment="1">
      <alignment horizontal="left" vertical="top" wrapText="1"/>
    </xf>
    <xf numFmtId="0" fontId="25" fillId="0" borderId="0" xfId="0" applyFont="1" applyFill="1" applyBorder="1" applyAlignment="1">
      <alignment horizontal="right"/>
    </xf>
    <xf numFmtId="4" fontId="25" fillId="0" borderId="0" xfId="0" applyNumberFormat="1" applyFont="1" applyFill="1" applyBorder="1" applyProtection="1">
      <protection locked="0"/>
    </xf>
    <xf numFmtId="49" fontId="25" fillId="0" borderId="0" xfId="0" applyNumberFormat="1" applyFont="1" applyFill="1" applyBorder="1" applyAlignment="1">
      <alignment horizontal="left" vertical="top"/>
    </xf>
    <xf numFmtId="0" fontId="25" fillId="0" borderId="0" xfId="0" applyFont="1" applyFill="1" applyBorder="1"/>
    <xf numFmtId="0" fontId="30" fillId="0" borderId="0" xfId="0" applyFont="1" applyFill="1" applyBorder="1" applyAlignment="1">
      <alignment horizontal="left" vertical="top"/>
    </xf>
    <xf numFmtId="0" fontId="23" fillId="0" borderId="0" xfId="0" applyFont="1" applyFill="1" applyBorder="1" applyAlignment="1"/>
    <xf numFmtId="0" fontId="26" fillId="0" borderId="0" xfId="0" applyFont="1" applyFill="1" applyBorder="1" applyAlignment="1">
      <alignment horizontal="left" vertical="top"/>
    </xf>
    <xf numFmtId="0" fontId="25" fillId="0" borderId="0" xfId="0" applyNumberFormat="1" applyFont="1" applyFill="1" applyBorder="1" applyAlignment="1">
      <alignment vertical="top" wrapText="1"/>
    </xf>
    <xf numFmtId="0" fontId="23" fillId="0" borderId="0" xfId="0" applyNumberFormat="1" applyFont="1" applyFill="1" applyBorder="1" applyAlignment="1">
      <alignment vertical="top" wrapText="1"/>
    </xf>
    <xf numFmtId="0" fontId="28" fillId="0" borderId="0" xfId="0" applyFont="1" applyFill="1" applyBorder="1" applyAlignment="1">
      <alignment horizontal="left" vertical="top"/>
    </xf>
    <xf numFmtId="0" fontId="28" fillId="0" borderId="0" xfId="0" applyFont="1" applyFill="1" applyBorder="1" applyAlignment="1">
      <alignment horizontal="left" vertical="top" wrapText="1"/>
    </xf>
    <xf numFmtId="0" fontId="29" fillId="0" borderId="0" xfId="0" applyFont="1" applyFill="1" applyBorder="1" applyAlignment="1">
      <alignment horizontal="center" vertical="top"/>
    </xf>
    <xf numFmtId="0" fontId="11" fillId="0" borderId="0" xfId="0" applyFont="1"/>
    <xf numFmtId="49" fontId="0" fillId="0" borderId="0" xfId="0" applyNumberFormat="1" applyFont="1" applyFill="1" applyBorder="1" applyAlignment="1">
      <alignment vertical="top"/>
    </xf>
    <xf numFmtId="49" fontId="0" fillId="0" borderId="0" xfId="0" applyNumberFormat="1"/>
    <xf numFmtId="0" fontId="37" fillId="0" borderId="0" xfId="0" applyFont="1" applyAlignment="1">
      <alignment vertical="center"/>
    </xf>
    <xf numFmtId="0" fontId="27" fillId="0" borderId="0" xfId="0" applyFont="1" applyAlignment="1"/>
    <xf numFmtId="0" fontId="22" fillId="0" borderId="0" xfId="0" applyFont="1" applyAlignment="1">
      <alignment horizontal="left"/>
    </xf>
    <xf numFmtId="0" fontId="22" fillId="0" borderId="0" xfId="0" applyFont="1" applyFill="1" applyBorder="1" applyAlignment="1">
      <alignment horizontal="left"/>
    </xf>
    <xf numFmtId="49" fontId="25" fillId="0" borderId="0" xfId="0" applyNumberFormat="1" applyFont="1" applyAlignment="1">
      <alignment horizontal="left"/>
    </xf>
    <xf numFmtId="49" fontId="25" fillId="0" borderId="0" xfId="0" applyNumberFormat="1" applyFont="1" applyAlignment="1">
      <alignment horizontal="left" wrapText="1"/>
    </xf>
    <xf numFmtId="0" fontId="23" fillId="0" borderId="0" xfId="0" applyFont="1" applyAlignment="1">
      <alignment horizontal="left"/>
    </xf>
    <xf numFmtId="0" fontId="23" fillId="0" borderId="0" xfId="0" applyFont="1" applyBorder="1" applyAlignment="1">
      <alignment horizontal="left"/>
    </xf>
    <xf numFmtId="0" fontId="25" fillId="0" borderId="0" xfId="0" applyFont="1" applyBorder="1" applyAlignment="1">
      <alignment horizontal="left" vertical="top" wrapText="1"/>
    </xf>
    <xf numFmtId="0" fontId="25" fillId="0" borderId="0" xfId="0" applyFont="1" applyAlignment="1">
      <alignment horizontal="left" vertical="top"/>
    </xf>
    <xf numFmtId="0" fontId="23" fillId="0" borderId="2" xfId="0" applyFont="1" applyBorder="1" applyAlignment="1">
      <alignment horizontal="left"/>
    </xf>
    <xf numFmtId="0" fontId="23" fillId="0" borderId="0" xfId="0" applyFont="1" applyAlignment="1">
      <alignment vertical="center"/>
    </xf>
    <xf numFmtId="0" fontId="25" fillId="0" borderId="0" xfId="0" applyFont="1" applyBorder="1" applyAlignment="1">
      <alignment horizontal="left" vertical="top"/>
    </xf>
    <xf numFmtId="0" fontId="25" fillId="0" borderId="0" xfId="0" applyFont="1" applyFill="1" applyBorder="1" applyAlignment="1">
      <alignment horizontal="left" vertical="top"/>
    </xf>
    <xf numFmtId="0" fontId="39" fillId="0" borderId="0" xfId="0" applyFont="1" applyAlignment="1">
      <alignment vertical="center"/>
    </xf>
    <xf numFmtId="49" fontId="23" fillId="0" borderId="0" xfId="0" applyNumberFormat="1" applyFont="1" applyAlignment="1">
      <alignment horizontal="right"/>
    </xf>
    <xf numFmtId="49" fontId="0" fillId="0" borderId="0" xfId="0" applyNumberFormat="1" applyFont="1" applyFill="1" applyBorder="1"/>
    <xf numFmtId="49" fontId="23" fillId="0" borderId="0" xfId="0" applyNumberFormat="1" applyFont="1" applyAlignment="1">
      <alignment vertical="center"/>
    </xf>
    <xf numFmtId="0" fontId="36" fillId="0" borderId="0" xfId="0" applyFont="1" applyFill="1" applyBorder="1"/>
    <xf numFmtId="0" fontId="35" fillId="0" borderId="2" xfId="0" applyFont="1" applyBorder="1" applyAlignment="1">
      <alignment horizontal="left" vertical="top"/>
    </xf>
    <xf numFmtId="0" fontId="35" fillId="0" borderId="2" xfId="0" applyFont="1" applyBorder="1" applyAlignment="1">
      <alignment horizontal="left" vertical="top" wrapText="1"/>
    </xf>
    <xf numFmtId="0" fontId="35" fillId="0" borderId="0" xfId="0" applyFont="1" applyBorder="1" applyAlignment="1">
      <alignment horizontal="left" vertical="top" wrapText="1"/>
    </xf>
    <xf numFmtId="0" fontId="23" fillId="0" borderId="0" xfId="0" applyFont="1" applyFill="1"/>
    <xf numFmtId="0" fontId="36" fillId="0" borderId="0" xfId="0" applyFont="1" applyBorder="1" applyAlignment="1">
      <alignment horizontal="left"/>
    </xf>
    <xf numFmtId="0" fontId="27" fillId="0" borderId="0" xfId="0" applyFont="1" applyBorder="1" applyAlignment="1">
      <alignment horizontal="left" vertical="center"/>
    </xf>
    <xf numFmtId="0" fontId="35" fillId="0" borderId="0" xfId="0" applyFont="1" applyBorder="1" applyAlignment="1">
      <alignment horizontal="left" vertical="top"/>
    </xf>
    <xf numFmtId="0" fontId="23" fillId="0" borderId="0" xfId="0" applyFont="1" applyAlignment="1">
      <alignment horizontal="left" vertical="top" wrapText="1"/>
    </xf>
    <xf numFmtId="0" fontId="3" fillId="0" borderId="0" xfId="0" applyFont="1" applyFill="1" applyBorder="1" applyAlignment="1">
      <alignment horizontal="left" vertical="top" wrapText="1"/>
    </xf>
    <xf numFmtId="2" fontId="25" fillId="0" borderId="0" xfId="0" applyNumberFormat="1" applyFont="1" applyAlignment="1">
      <alignment horizontal="left"/>
    </xf>
    <xf numFmtId="2" fontId="40" fillId="0" borderId="0" xfId="0" applyNumberFormat="1" applyFont="1" applyBorder="1" applyAlignment="1">
      <alignment horizontal="left"/>
    </xf>
    <xf numFmtId="2" fontId="25" fillId="0" borderId="0" xfId="0" applyNumberFormat="1" applyFont="1" applyFill="1" applyBorder="1" applyAlignment="1">
      <alignment horizontal="left"/>
    </xf>
    <xf numFmtId="2" fontId="25" fillId="0" borderId="0" xfId="0" applyNumberFormat="1" applyFont="1" applyAlignment="1">
      <alignment horizontal="left" wrapText="1"/>
    </xf>
    <xf numFmtId="2" fontId="25" fillId="0" borderId="0" xfId="0" applyNumberFormat="1" applyFont="1" applyBorder="1" applyAlignment="1">
      <alignment horizontal="left"/>
    </xf>
    <xf numFmtId="2" fontId="25" fillId="0" borderId="2" xfId="0" applyNumberFormat="1" applyFont="1" applyBorder="1" applyAlignment="1">
      <alignment horizontal="left"/>
    </xf>
    <xf numFmtId="0" fontId="27" fillId="0" borderId="0" xfId="0" applyFont="1" applyAlignment="1">
      <alignment horizontal="right" vertical="center"/>
    </xf>
    <xf numFmtId="49" fontId="27" fillId="0" borderId="2" xfId="0" applyNumberFormat="1" applyFont="1" applyBorder="1" applyAlignment="1">
      <alignment horizontal="right" vertical="center" wrapText="1"/>
    </xf>
    <xf numFmtId="0" fontId="27" fillId="0" borderId="0" xfId="0" applyFont="1" applyBorder="1" applyAlignment="1">
      <alignment horizontal="right" vertical="center"/>
    </xf>
    <xf numFmtId="0" fontId="23" fillId="0" borderId="0" xfId="0" applyFont="1" applyFill="1" applyBorder="1" applyAlignment="1">
      <alignment horizontal="left"/>
    </xf>
    <xf numFmtId="49" fontId="23" fillId="0" borderId="0" xfId="0" applyNumberFormat="1" applyFont="1" applyFill="1" applyBorder="1" applyAlignment="1">
      <alignment vertical="top"/>
    </xf>
    <xf numFmtId="49" fontId="28" fillId="0" borderId="0" xfId="0" applyNumberFormat="1" applyFont="1" applyAlignment="1">
      <alignment horizontal="left" vertical="top" wrapText="1"/>
    </xf>
    <xf numFmtId="0" fontId="27" fillId="0" borderId="15" xfId="0" applyFont="1" applyBorder="1" applyAlignment="1">
      <alignment horizontal="left" vertical="top"/>
    </xf>
    <xf numFmtId="0" fontId="27" fillId="0" borderId="16" xfId="0" applyFont="1" applyBorder="1" applyAlignment="1">
      <alignment horizontal="left"/>
    </xf>
    <xf numFmtId="0" fontId="35" fillId="0" borderId="16" xfId="0" applyFont="1" applyBorder="1" applyAlignment="1">
      <alignment horizontal="left" vertical="top"/>
    </xf>
    <xf numFmtId="10" fontId="25" fillId="0" borderId="0" xfId="0" applyNumberFormat="1" applyFont="1" applyBorder="1" applyAlignment="1">
      <alignment horizontal="left"/>
    </xf>
    <xf numFmtId="0" fontId="27" fillId="0" borderId="14" xfId="0" applyFont="1" applyFill="1" applyBorder="1" applyAlignment="1">
      <alignment vertical="top"/>
    </xf>
    <xf numFmtId="0" fontId="11" fillId="0" borderId="3" xfId="0" applyFont="1" applyBorder="1" applyAlignment="1">
      <alignment vertical="top"/>
    </xf>
    <xf numFmtId="0" fontId="27" fillId="0" borderId="2" xfId="0" applyFont="1" applyBorder="1" applyAlignment="1">
      <alignment vertical="top"/>
    </xf>
    <xf numFmtId="0" fontId="23" fillId="0" borderId="2" xfId="0" applyFont="1" applyBorder="1" applyAlignment="1">
      <alignment vertical="top"/>
    </xf>
    <xf numFmtId="0" fontId="23" fillId="0" borderId="3" xfId="0" applyFont="1" applyBorder="1" applyAlignment="1">
      <alignment horizontal="left" vertical="top"/>
    </xf>
    <xf numFmtId="0" fontId="27" fillId="0" borderId="0" xfId="0" applyFont="1" applyFill="1" applyBorder="1" applyAlignment="1">
      <alignment horizontal="left" vertical="center"/>
    </xf>
    <xf numFmtId="0" fontId="35" fillId="0" borderId="0" xfId="0" applyFont="1" applyFill="1" applyBorder="1" applyAlignment="1">
      <alignment horizontal="left" vertical="top" wrapText="1"/>
    </xf>
    <xf numFmtId="0" fontId="35" fillId="0" borderId="0" xfId="0" applyFont="1" applyFill="1" applyBorder="1" applyAlignment="1">
      <alignment horizontal="left" vertical="center"/>
    </xf>
    <xf numFmtId="2" fontId="35" fillId="0" borderId="0" xfId="0" applyNumberFormat="1" applyFont="1" applyFill="1" applyBorder="1" applyAlignment="1">
      <alignment horizontal="left" vertical="center"/>
    </xf>
    <xf numFmtId="0" fontId="27" fillId="0" borderId="0" xfId="0" applyFont="1" applyFill="1" applyBorder="1" applyAlignment="1">
      <alignment horizontal="left"/>
    </xf>
    <xf numFmtId="2" fontId="35" fillId="0" borderId="0" xfId="0" applyNumberFormat="1" applyFont="1" applyFill="1" applyBorder="1" applyAlignment="1">
      <alignment horizontal="left"/>
    </xf>
    <xf numFmtId="0" fontId="27" fillId="0" borderId="0" xfId="0" applyFont="1" applyFill="1" applyBorder="1"/>
    <xf numFmtId="0" fontId="38" fillId="0" borderId="0" xfId="0" applyFont="1" applyFill="1" applyBorder="1"/>
    <xf numFmtId="0" fontId="26" fillId="0" borderId="0" xfId="0" applyFont="1" applyFill="1" applyBorder="1" applyAlignment="1">
      <alignment horizontal="left" vertical="top" wrapText="1"/>
    </xf>
    <xf numFmtId="0" fontId="22" fillId="0" borderId="0" xfId="0" applyFont="1" applyFill="1" applyBorder="1" applyAlignment="1">
      <alignment horizontal="left" vertical="center" wrapText="1" indent="1"/>
    </xf>
    <xf numFmtId="0" fontId="38" fillId="0" borderId="0" xfId="0" applyFont="1" applyFill="1" applyBorder="1" applyAlignment="1">
      <alignment horizontal="left" vertical="center" indent="6"/>
    </xf>
    <xf numFmtId="0" fontId="34" fillId="0" borderId="2" xfId="0" applyFont="1" applyBorder="1" applyAlignment="1">
      <alignment horizontal="left" vertical="top"/>
    </xf>
    <xf numFmtId="49" fontId="23" fillId="0" borderId="2" xfId="0" applyNumberFormat="1" applyFont="1" applyBorder="1" applyAlignment="1">
      <alignment vertical="top"/>
    </xf>
    <xf numFmtId="0" fontId="0" fillId="0" borderId="4" xfId="0" applyBorder="1"/>
    <xf numFmtId="0" fontId="41" fillId="0" borderId="0" xfId="0" applyFont="1" applyBorder="1" applyAlignment="1">
      <alignment horizontal="right" vertical="center"/>
    </xf>
    <xf numFmtId="0" fontId="36" fillId="0" borderId="2" xfId="0" applyFont="1" applyBorder="1" applyAlignment="1">
      <alignment horizontal="left"/>
    </xf>
    <xf numFmtId="2" fontId="40" fillId="0" borderId="2" xfId="0" applyNumberFormat="1" applyFont="1" applyBorder="1" applyAlignment="1">
      <alignment horizontal="left"/>
    </xf>
    <xf numFmtId="1" fontId="25" fillId="0" borderId="0" xfId="0" applyNumberFormat="1" applyFont="1" applyAlignment="1">
      <alignment horizontal="left" wrapText="1"/>
    </xf>
    <xf numFmtId="1" fontId="25" fillId="0" borderId="0" xfId="0" applyNumberFormat="1" applyFont="1" applyAlignment="1">
      <alignment horizontal="left"/>
    </xf>
    <xf numFmtId="2" fontId="25" fillId="0" borderId="16" xfId="0" applyNumberFormat="1" applyFont="1" applyBorder="1" applyAlignment="1">
      <alignment horizontal="left"/>
    </xf>
    <xf numFmtId="0" fontId="11" fillId="0" borderId="15" xfId="0" applyFont="1" applyBorder="1" applyAlignment="1">
      <alignment vertical="top"/>
    </xf>
    <xf numFmtId="0" fontId="27" fillId="0" borderId="16" xfId="0" applyFont="1" applyBorder="1" applyAlignment="1">
      <alignment vertical="top"/>
    </xf>
    <xf numFmtId="0" fontId="23" fillId="0" borderId="16" xfId="0" applyFont="1" applyBorder="1" applyAlignment="1">
      <alignment vertical="top"/>
    </xf>
    <xf numFmtId="0" fontId="23" fillId="0" borderId="17" xfId="0" applyFont="1" applyBorder="1" applyAlignment="1">
      <alignment vertical="top"/>
    </xf>
    <xf numFmtId="49" fontId="23" fillId="0" borderId="17" xfId="0" applyNumberFormat="1" applyFont="1" applyBorder="1" applyAlignment="1">
      <alignment vertical="top"/>
    </xf>
    <xf numFmtId="0" fontId="35" fillId="0" borderId="14" xfId="0" applyNumberFormat="1" applyFont="1" applyFill="1" applyBorder="1" applyAlignment="1">
      <alignment vertical="top" wrapText="1"/>
    </xf>
    <xf numFmtId="0" fontId="43" fillId="0" borderId="0" xfId="0" applyFont="1" applyBorder="1" applyAlignment="1">
      <alignment horizontal="left" vertical="top"/>
    </xf>
    <xf numFmtId="0" fontId="44" fillId="0" borderId="0" xfId="0" applyFont="1" applyBorder="1" applyAlignment="1">
      <alignment horizontal="left" vertical="top"/>
    </xf>
    <xf numFmtId="0" fontId="43" fillId="0" borderId="0" xfId="0" applyFont="1" applyFill="1" applyBorder="1" applyAlignment="1">
      <alignment horizontal="left" vertical="top"/>
    </xf>
    <xf numFmtId="0" fontId="45" fillId="0" borderId="0" xfId="0" applyNumberFormat="1" applyFont="1" applyFill="1" applyBorder="1" applyAlignment="1">
      <alignment horizontal="left" vertical="top" wrapText="1"/>
    </xf>
    <xf numFmtId="0" fontId="43" fillId="0" borderId="0" xfId="0" applyFont="1" applyBorder="1" applyAlignment="1">
      <alignment horizontal="left" vertical="top" wrapText="1"/>
    </xf>
    <xf numFmtId="0" fontId="44" fillId="0" borderId="0" xfId="0" applyNumberFormat="1" applyFont="1" applyBorder="1" applyAlignment="1">
      <alignment horizontal="left" vertical="top" wrapText="1"/>
    </xf>
    <xf numFmtId="0" fontId="43" fillId="0" borderId="0" xfId="0" applyNumberFormat="1" applyFont="1" applyBorder="1" applyAlignment="1">
      <alignment horizontal="left" vertical="top" wrapText="1"/>
    </xf>
    <xf numFmtId="0" fontId="44" fillId="0" borderId="0" xfId="0" applyFont="1" applyBorder="1" applyAlignment="1">
      <alignment horizontal="left" vertical="top" wrapText="1"/>
    </xf>
    <xf numFmtId="2" fontId="44" fillId="0" borderId="0" xfId="0" applyNumberFormat="1" applyFont="1" applyBorder="1" applyAlignment="1">
      <alignment horizontal="right"/>
    </xf>
    <xf numFmtId="2" fontId="43" fillId="0" borderId="0" xfId="0" applyNumberFormat="1" applyFont="1" applyBorder="1" applyAlignment="1">
      <alignment horizontal="right"/>
    </xf>
    <xf numFmtId="0" fontId="47" fillId="0" borderId="0" xfId="0" applyFont="1" applyAlignment="1">
      <alignment horizontal="left" vertical="top"/>
    </xf>
    <xf numFmtId="0" fontId="43" fillId="0" borderId="0" xfId="0" applyFont="1" applyAlignment="1">
      <alignment horizontal="left" vertical="top"/>
    </xf>
    <xf numFmtId="0" fontId="46" fillId="0" borderId="3" xfId="0" applyFont="1" applyBorder="1" applyAlignment="1">
      <alignment horizontal="left" vertical="top"/>
    </xf>
    <xf numFmtId="0" fontId="44" fillId="0" borderId="2" xfId="0" applyFont="1" applyBorder="1" applyAlignment="1">
      <alignment horizontal="left" vertical="top"/>
    </xf>
    <xf numFmtId="0" fontId="42" fillId="0" borderId="0" xfId="0" applyFont="1" applyFill="1" applyBorder="1" applyAlignment="1">
      <alignment horizontal="left" vertical="top"/>
    </xf>
    <xf numFmtId="0" fontId="42" fillId="0" borderId="0" xfId="0" applyFont="1" applyAlignment="1">
      <alignment horizontal="left" vertical="top"/>
    </xf>
    <xf numFmtId="49" fontId="43" fillId="0" borderId="0" xfId="0" applyNumberFormat="1" applyFont="1" applyAlignment="1">
      <alignment horizontal="left" vertical="top" wrapText="1"/>
    </xf>
    <xf numFmtId="2" fontId="44" fillId="0" borderId="0" xfId="0" applyNumberFormat="1" applyFont="1" applyAlignment="1">
      <alignment horizontal="right"/>
    </xf>
    <xf numFmtId="49" fontId="43" fillId="0" borderId="0" xfId="0" applyNumberFormat="1" applyFont="1" applyAlignment="1">
      <alignment horizontal="left" vertical="top"/>
    </xf>
    <xf numFmtId="0" fontId="52" fillId="0" borderId="0" xfId="0" applyFont="1" applyAlignment="1">
      <alignment horizontal="left" vertical="top"/>
    </xf>
    <xf numFmtId="0" fontId="43" fillId="0" borderId="0" xfId="0" applyFont="1" applyAlignment="1">
      <alignment horizontal="left" vertical="top" wrapText="1"/>
    </xf>
    <xf numFmtId="0" fontId="46" fillId="0" borderId="15" xfId="0" applyFont="1" applyBorder="1" applyAlignment="1">
      <alignment horizontal="left" vertical="top"/>
    </xf>
    <xf numFmtId="0" fontId="44" fillId="0" borderId="16" xfId="0" applyFont="1" applyBorder="1" applyAlignment="1">
      <alignment horizontal="left" vertical="top"/>
    </xf>
    <xf numFmtId="0" fontId="44" fillId="0" borderId="2" xfId="0" applyNumberFormat="1" applyFont="1" applyBorder="1" applyAlignment="1">
      <alignment horizontal="left" vertical="top" wrapText="1"/>
    </xf>
    <xf numFmtId="0" fontId="46" fillId="0" borderId="1" xfId="0" applyFont="1" applyBorder="1" applyAlignment="1">
      <alignment horizontal="left" vertical="top"/>
    </xf>
    <xf numFmtId="0" fontId="44" fillId="0" borderId="1" xfId="0" applyNumberFormat="1" applyFont="1" applyBorder="1" applyAlignment="1">
      <alignment horizontal="left" vertical="top" wrapText="1"/>
    </xf>
    <xf numFmtId="0" fontId="43" fillId="0" borderId="0" xfId="0" applyNumberFormat="1" applyFont="1" applyAlignment="1">
      <alignment horizontal="left" vertical="top" wrapText="1"/>
    </xf>
    <xf numFmtId="0" fontId="45" fillId="0" borderId="0" xfId="0" applyNumberFormat="1" applyFont="1" applyAlignment="1">
      <alignment horizontal="left" vertical="top" wrapText="1"/>
    </xf>
    <xf numFmtId="0" fontId="42" fillId="0" borderId="0" xfId="0" applyFont="1" applyBorder="1" applyAlignment="1">
      <alignment horizontal="left" vertical="top"/>
    </xf>
    <xf numFmtId="0" fontId="45" fillId="0" borderId="0" xfId="0" applyFont="1" applyAlignment="1">
      <alignment horizontal="left" vertical="top"/>
    </xf>
    <xf numFmtId="0" fontId="45" fillId="0" borderId="0" xfId="0" applyFont="1" applyAlignment="1">
      <alignment horizontal="left" vertical="top" wrapText="1"/>
    </xf>
    <xf numFmtId="0" fontId="44" fillId="0" borderId="2" xfId="0" applyFont="1" applyBorder="1" applyAlignment="1">
      <alignment horizontal="left" vertical="top" wrapText="1"/>
    </xf>
    <xf numFmtId="0" fontId="44" fillId="0" borderId="1" xfId="0" applyFont="1" applyBorder="1" applyAlignment="1">
      <alignment horizontal="left" vertical="top" wrapText="1"/>
    </xf>
    <xf numFmtId="0" fontId="46" fillId="0" borderId="0" xfId="0" applyFont="1" applyBorder="1" applyAlignment="1">
      <alignment horizontal="left" vertical="top"/>
    </xf>
    <xf numFmtId="0" fontId="44" fillId="0" borderId="0" xfId="0" applyFont="1" applyAlignment="1">
      <alignment horizontal="left" vertical="top"/>
    </xf>
    <xf numFmtId="0" fontId="53" fillId="0" borderId="0" xfId="0" applyFont="1" applyBorder="1" applyAlignment="1">
      <alignment horizontal="left" vertical="top" wrapText="1"/>
    </xf>
    <xf numFmtId="0" fontId="44" fillId="0" borderId="0" xfId="0" applyFont="1" applyAlignment="1">
      <alignment horizontal="left" vertical="top" wrapText="1"/>
    </xf>
    <xf numFmtId="0" fontId="44" fillId="0" borderId="1" xfId="0" applyFont="1" applyBorder="1" applyAlignment="1">
      <alignment horizontal="left" vertical="top"/>
    </xf>
    <xf numFmtId="0" fontId="42" fillId="0" borderId="0" xfId="0" applyFont="1" applyFill="1" applyAlignment="1">
      <alignment horizontal="left" vertical="top"/>
    </xf>
    <xf numFmtId="0" fontId="45" fillId="0" borderId="0" xfId="0" applyFont="1" applyFill="1" applyAlignment="1">
      <alignment horizontal="left" vertical="top" wrapText="1"/>
    </xf>
    <xf numFmtId="2" fontId="43" fillId="0" borderId="1" xfId="0" applyNumberFormat="1" applyFont="1" applyBorder="1" applyAlignment="1">
      <alignment horizontal="right"/>
    </xf>
    <xf numFmtId="0" fontId="44" fillId="0" borderId="3" xfId="0" applyFont="1" applyBorder="1" applyAlignment="1">
      <alignment horizontal="left" vertical="top"/>
    </xf>
    <xf numFmtId="2" fontId="43" fillId="0" borderId="0" xfId="0" applyNumberFormat="1" applyFont="1" applyAlignment="1">
      <alignment horizontal="right"/>
    </xf>
    <xf numFmtId="2" fontId="50" fillId="0" borderId="2" xfId="0" applyNumberFormat="1" applyFont="1" applyBorder="1" applyAlignment="1">
      <alignment horizontal="right"/>
    </xf>
    <xf numFmtId="2" fontId="50" fillId="0" borderId="0" xfId="0" applyNumberFormat="1" applyFont="1" applyBorder="1" applyAlignment="1">
      <alignment horizontal="right"/>
    </xf>
    <xf numFmtId="2" fontId="43" fillId="0" borderId="2" xfId="0" applyNumberFormat="1" applyFont="1" applyBorder="1" applyAlignment="1">
      <alignment horizontal="right"/>
    </xf>
    <xf numFmtId="2" fontId="43" fillId="0" borderId="0" xfId="0" applyNumberFormat="1" applyFont="1" applyFill="1" applyBorder="1" applyAlignment="1">
      <alignment horizontal="right"/>
    </xf>
    <xf numFmtId="2" fontId="43" fillId="0" borderId="0" xfId="0" applyNumberFormat="1" applyFont="1" applyFill="1" applyBorder="1" applyAlignment="1">
      <alignment horizontal="right" wrapText="1"/>
    </xf>
    <xf numFmtId="2" fontId="43" fillId="0" borderId="0" xfId="0" applyNumberFormat="1" applyFont="1" applyAlignment="1">
      <alignment horizontal="right" wrapText="1"/>
    </xf>
    <xf numFmtId="1" fontId="43" fillId="0" borderId="0" xfId="0" applyNumberFormat="1" applyFont="1" applyAlignment="1">
      <alignment horizontal="right" wrapText="1"/>
    </xf>
    <xf numFmtId="1" fontId="43" fillId="0" borderId="0" xfId="0" applyNumberFormat="1" applyFont="1" applyAlignment="1">
      <alignment horizontal="right"/>
    </xf>
    <xf numFmtId="2" fontId="43" fillId="0" borderId="16" xfId="0" applyNumberFormat="1" applyFont="1" applyBorder="1" applyAlignment="1">
      <alignment horizontal="right"/>
    </xf>
    <xf numFmtId="2" fontId="43" fillId="0" borderId="2" xfId="0" applyNumberFormat="1" applyFont="1" applyBorder="1" applyAlignment="1">
      <alignment horizontal="right" wrapText="1"/>
    </xf>
    <xf numFmtId="2" fontId="43" fillId="0" borderId="1" xfId="0" applyNumberFormat="1" applyFont="1" applyBorder="1" applyAlignment="1">
      <alignment horizontal="right" wrapText="1"/>
    </xf>
    <xf numFmtId="2" fontId="44" fillId="0" borderId="16" xfId="0" applyNumberFormat="1" applyFont="1" applyBorder="1" applyAlignment="1">
      <alignment horizontal="right"/>
    </xf>
    <xf numFmtId="2" fontId="43" fillId="0" borderId="0" xfId="0" applyNumberFormat="1" applyFont="1" applyBorder="1" applyAlignment="1">
      <alignment horizontal="right" wrapText="1"/>
    </xf>
    <xf numFmtId="2" fontId="44" fillId="0" borderId="2" xfId="0" applyNumberFormat="1" applyFont="1" applyBorder="1" applyAlignment="1">
      <alignment horizontal="right"/>
    </xf>
    <xf numFmtId="2" fontId="44" fillId="0" borderId="1" xfId="0" applyNumberFormat="1" applyFont="1" applyBorder="1" applyAlignment="1">
      <alignment horizontal="right"/>
    </xf>
    <xf numFmtId="1" fontId="43" fillId="0" borderId="0" xfId="0" applyNumberFormat="1" applyFont="1" applyBorder="1" applyAlignment="1">
      <alignment horizontal="right"/>
    </xf>
    <xf numFmtId="10" fontId="43" fillId="0" borderId="0" xfId="0" applyNumberFormat="1" applyFont="1" applyAlignment="1">
      <alignment horizontal="right"/>
    </xf>
    <xf numFmtId="2" fontId="43" fillId="0" borderId="0" xfId="0" applyNumberFormat="1" applyFont="1" applyFill="1" applyAlignment="1">
      <alignment horizontal="right"/>
    </xf>
    <xf numFmtId="0" fontId="47" fillId="0" borderId="0" xfId="0" applyFont="1" applyAlignment="1">
      <alignment horizontal="right"/>
    </xf>
    <xf numFmtId="0" fontId="49" fillId="0" borderId="2" xfId="0" applyFont="1" applyBorder="1" applyAlignment="1">
      <alignment horizontal="right"/>
    </xf>
    <xf numFmtId="0" fontId="49" fillId="0" borderId="0" xfId="0" applyFont="1" applyBorder="1" applyAlignment="1">
      <alignment horizontal="right"/>
    </xf>
    <xf numFmtId="0" fontId="46" fillId="0" borderId="2" xfId="0" applyFont="1" applyBorder="1" applyAlignment="1">
      <alignment horizontal="right"/>
    </xf>
    <xf numFmtId="0" fontId="47" fillId="0" borderId="0" xfId="0" applyFont="1" applyFill="1" applyBorder="1" applyAlignment="1">
      <alignment horizontal="right"/>
    </xf>
    <xf numFmtId="0" fontId="42" fillId="0" borderId="0" xfId="0" applyNumberFormat="1" applyFont="1" applyFill="1" applyBorder="1" applyAlignment="1">
      <alignment horizontal="right" wrapText="1"/>
    </xf>
    <xf numFmtId="0" fontId="46" fillId="0" borderId="0" xfId="0" applyFont="1" applyAlignment="1">
      <alignment horizontal="right"/>
    </xf>
    <xf numFmtId="49" fontId="43" fillId="0" borderId="0" xfId="0" applyNumberFormat="1" applyFont="1" applyAlignment="1">
      <alignment horizontal="right"/>
    </xf>
    <xf numFmtId="0" fontId="42" fillId="0" borderId="0" xfId="0" applyFont="1" applyAlignment="1">
      <alignment horizontal="right"/>
    </xf>
    <xf numFmtId="49" fontId="43" fillId="0" borderId="0" xfId="0" applyNumberFormat="1" applyFont="1" applyAlignment="1">
      <alignment horizontal="right" wrapText="1"/>
    </xf>
    <xf numFmtId="0" fontId="43" fillId="0" borderId="0" xfId="0" applyFont="1" applyAlignment="1">
      <alignment horizontal="right" wrapText="1"/>
    </xf>
    <xf numFmtId="0" fontId="42" fillId="0" borderId="0" xfId="0" applyFont="1" applyAlignment="1">
      <alignment horizontal="right" wrapText="1"/>
    </xf>
    <xf numFmtId="0" fontId="42" fillId="0" borderId="0" xfId="0" applyFont="1" applyBorder="1" applyAlignment="1">
      <alignment horizontal="right"/>
    </xf>
    <xf numFmtId="0" fontId="42" fillId="0" borderId="2" xfId="0" applyNumberFormat="1" applyFont="1" applyBorder="1" applyAlignment="1">
      <alignment horizontal="right" wrapText="1"/>
    </xf>
    <xf numFmtId="0" fontId="42" fillId="0" borderId="1" xfId="0" applyNumberFormat="1" applyFont="1" applyBorder="1" applyAlignment="1">
      <alignment horizontal="right" wrapText="1"/>
    </xf>
    <xf numFmtId="0" fontId="42" fillId="0" borderId="0" xfId="0" applyNumberFormat="1" applyFont="1" applyAlignment="1">
      <alignment horizontal="right" wrapText="1"/>
    </xf>
    <xf numFmtId="0" fontId="43" fillId="0" borderId="0" xfId="0" applyNumberFormat="1" applyFont="1" applyAlignment="1">
      <alignment horizontal="right" wrapText="1"/>
    </xf>
    <xf numFmtId="0" fontId="42" fillId="0" borderId="0" xfId="0" applyNumberFormat="1" applyFont="1" applyBorder="1" applyAlignment="1">
      <alignment horizontal="right" wrapText="1"/>
    </xf>
    <xf numFmtId="0" fontId="42" fillId="0" borderId="0" xfId="0" applyFont="1" applyFill="1" applyBorder="1" applyAlignment="1">
      <alignment horizontal="right"/>
    </xf>
    <xf numFmtId="0" fontId="46" fillId="0" borderId="1" xfId="0" applyFont="1" applyBorder="1" applyAlignment="1">
      <alignment horizontal="right"/>
    </xf>
    <xf numFmtId="0" fontId="46" fillId="0" borderId="16" xfId="0" applyFont="1" applyBorder="1" applyAlignment="1">
      <alignment horizontal="right"/>
    </xf>
    <xf numFmtId="0" fontId="46" fillId="0" borderId="0" xfId="0" applyFont="1" applyBorder="1" applyAlignment="1">
      <alignment horizontal="right"/>
    </xf>
    <xf numFmtId="0" fontId="42" fillId="0" borderId="1" xfId="0" applyFont="1" applyBorder="1" applyAlignment="1">
      <alignment horizontal="right"/>
    </xf>
    <xf numFmtId="0" fontId="42" fillId="0" borderId="2" xfId="0" applyFont="1" applyBorder="1" applyAlignment="1">
      <alignment horizontal="right"/>
    </xf>
    <xf numFmtId="0" fontId="42" fillId="0" borderId="0" xfId="0" applyFont="1" applyFill="1" applyAlignment="1">
      <alignment horizontal="right"/>
    </xf>
    <xf numFmtId="0" fontId="42" fillId="36" borderId="2" xfId="0" applyFont="1" applyFill="1" applyBorder="1" applyAlignment="1">
      <alignment horizontal="left" vertical="top"/>
    </xf>
    <xf numFmtId="0" fontId="44" fillId="0" borderId="16" xfId="0" applyNumberFormat="1" applyFont="1" applyBorder="1" applyAlignment="1">
      <alignment horizontal="left" vertical="top" wrapText="1"/>
    </xf>
    <xf numFmtId="0" fontId="44" fillId="0" borderId="16" xfId="0" applyFont="1" applyBorder="1" applyAlignment="1">
      <alignment vertical="top" wrapText="1"/>
    </xf>
    <xf numFmtId="0" fontId="42" fillId="0" borderId="0" xfId="0" applyFont="1" applyAlignment="1">
      <alignment vertical="top"/>
    </xf>
    <xf numFmtId="0" fontId="46" fillId="0" borderId="16" xfId="0" applyFont="1" applyBorder="1" applyAlignment="1">
      <alignment vertical="top"/>
    </xf>
    <xf numFmtId="0" fontId="47" fillId="0" borderId="0" xfId="0" applyFont="1" applyAlignment="1">
      <alignment horizontal="left" vertical="top" wrapText="1"/>
    </xf>
    <xf numFmtId="0" fontId="47" fillId="0" borderId="0" xfId="0" applyFont="1" applyAlignment="1">
      <alignment vertical="top"/>
    </xf>
    <xf numFmtId="0" fontId="48" fillId="0" borderId="0" xfId="0" applyFont="1" applyAlignment="1">
      <alignment vertical="top"/>
    </xf>
    <xf numFmtId="0" fontId="44" fillId="0" borderId="2" xfId="0" applyFont="1" applyBorder="1" applyAlignment="1">
      <alignment horizontal="right"/>
    </xf>
    <xf numFmtId="0" fontId="44" fillId="0" borderId="1" xfId="0" applyFont="1" applyBorder="1" applyAlignment="1">
      <alignment horizontal="right"/>
    </xf>
    <xf numFmtId="0" fontId="44" fillId="0" borderId="0" xfId="0" applyFont="1" applyBorder="1" applyAlignment="1">
      <alignment horizontal="right" wrapText="1"/>
    </xf>
    <xf numFmtId="49" fontId="46" fillId="0" borderId="0" xfId="0" applyNumberFormat="1" applyFont="1" applyBorder="1" applyAlignment="1">
      <alignment horizontal="right" wrapText="1"/>
    </xf>
    <xf numFmtId="0" fontId="46" fillId="0" borderId="15" xfId="0" applyFont="1" applyBorder="1" applyAlignment="1">
      <alignment vertical="top"/>
    </xf>
    <xf numFmtId="0" fontId="43" fillId="0" borderId="0" xfId="0" applyFont="1" applyBorder="1" applyAlignment="1">
      <alignment horizontal="right"/>
    </xf>
    <xf numFmtId="0" fontId="55" fillId="0" borderId="0" xfId="0" applyFont="1" applyBorder="1" applyAlignment="1">
      <alignment horizontal="left" vertical="top"/>
    </xf>
    <xf numFmtId="0" fontId="54" fillId="0" borderId="0" xfId="0" applyFont="1" applyBorder="1" applyAlignment="1">
      <alignment horizontal="right"/>
    </xf>
    <xf numFmtId="1" fontId="54" fillId="0" borderId="0" xfId="0" applyNumberFormat="1" applyFont="1" applyBorder="1" applyAlignment="1">
      <alignment horizontal="right"/>
    </xf>
    <xf numFmtId="49" fontId="23" fillId="0" borderId="0" xfId="0" applyNumberFormat="1" applyFont="1"/>
    <xf numFmtId="0" fontId="25" fillId="0" borderId="0" xfId="0" applyFont="1"/>
    <xf numFmtId="0" fontId="46" fillId="0" borderId="0" xfId="0" applyFont="1" applyBorder="1" applyAlignment="1">
      <alignment vertical="top"/>
    </xf>
    <xf numFmtId="0" fontId="27" fillId="0" borderId="0" xfId="0" applyFont="1" applyBorder="1" applyAlignment="1">
      <alignment horizontal="left"/>
    </xf>
    <xf numFmtId="49" fontId="43" fillId="0" borderId="0" xfId="0" applyNumberFormat="1" applyFont="1" applyBorder="1" applyAlignment="1">
      <alignment horizontal="left" vertical="top" wrapText="1"/>
    </xf>
    <xf numFmtId="0" fontId="56" fillId="0" borderId="0" xfId="0" applyFont="1" applyAlignment="1">
      <alignment vertical="center"/>
    </xf>
    <xf numFmtId="0" fontId="51" fillId="0" borderId="0" xfId="0" applyFont="1" applyBorder="1" applyAlignment="1">
      <alignment horizontal="left" vertical="top" wrapText="1"/>
    </xf>
    <xf numFmtId="0" fontId="43" fillId="0" borderId="0" xfId="0" applyFont="1" applyBorder="1" applyAlignment="1">
      <alignment horizontal="right" wrapText="1"/>
    </xf>
    <xf numFmtId="0" fontId="46" fillId="0" borderId="2" xfId="0" applyFont="1" applyBorder="1" applyAlignment="1">
      <alignment horizontal="left" vertical="top"/>
    </xf>
    <xf numFmtId="0" fontId="43" fillId="36" borderId="2" xfId="0" applyFont="1" applyFill="1" applyBorder="1" applyAlignment="1">
      <alignment horizontal="left" vertical="top"/>
    </xf>
    <xf numFmtId="0" fontId="46" fillId="0" borderId="16" xfId="0" applyFont="1" applyBorder="1" applyAlignment="1">
      <alignment horizontal="left" vertical="top"/>
    </xf>
    <xf numFmtId="0" fontId="43" fillId="36" borderId="3" xfId="0" applyFont="1" applyFill="1" applyBorder="1" applyAlignment="1">
      <alignment horizontal="left" vertical="top"/>
    </xf>
    <xf numFmtId="0" fontId="46" fillId="36" borderId="14" xfId="0" applyFont="1" applyFill="1" applyBorder="1" applyAlignment="1">
      <alignment horizontal="right"/>
    </xf>
    <xf numFmtId="2" fontId="44" fillId="36" borderId="14" xfId="0" applyNumberFormat="1" applyFont="1" applyFill="1" applyBorder="1" applyAlignment="1">
      <alignment horizontal="right"/>
    </xf>
    <xf numFmtId="0" fontId="42" fillId="36" borderId="3" xfId="0" applyFont="1" applyFill="1" applyBorder="1" applyAlignment="1">
      <alignment horizontal="left" vertical="top"/>
    </xf>
    <xf numFmtId="0" fontId="44" fillId="36" borderId="2" xfId="0" applyFont="1" applyFill="1" applyBorder="1" applyAlignment="1">
      <alignment horizontal="left" vertical="top" wrapText="1"/>
    </xf>
    <xf numFmtId="0" fontId="42" fillId="36" borderId="2" xfId="0" applyFont="1" applyFill="1" applyBorder="1" applyAlignment="1">
      <alignment horizontal="right"/>
    </xf>
    <xf numFmtId="2" fontId="43" fillId="36" borderId="2" xfId="0" applyNumberFormat="1" applyFont="1" applyFill="1" applyBorder="1" applyAlignment="1">
      <alignment horizontal="right"/>
    </xf>
    <xf numFmtId="0" fontId="44" fillId="36" borderId="2" xfId="0" applyFont="1" applyFill="1" applyBorder="1" applyAlignment="1">
      <alignment horizontal="left" vertical="top"/>
    </xf>
    <xf numFmtId="0" fontId="44" fillId="36" borderId="3" xfId="0" applyFont="1" applyFill="1" applyBorder="1" applyAlignment="1">
      <alignment horizontal="left" vertical="top" wrapText="1"/>
    </xf>
    <xf numFmtId="0" fontId="44" fillId="36" borderId="2" xfId="0" applyFont="1" applyFill="1" applyBorder="1" applyAlignment="1">
      <alignment horizontal="right" wrapText="1"/>
    </xf>
    <xf numFmtId="2" fontId="59" fillId="0" borderId="0" xfId="0" applyNumberFormat="1" applyFont="1" applyAlignment="1">
      <alignment horizontal="right"/>
    </xf>
    <xf numFmtId="2" fontId="60" fillId="0" borderId="4" xfId="0" applyNumberFormat="1" applyFont="1" applyBorder="1" applyAlignment="1">
      <alignment horizontal="right"/>
    </xf>
    <xf numFmtId="2" fontId="60" fillId="0" borderId="0" xfId="0" applyNumberFormat="1" applyFont="1" applyBorder="1" applyAlignment="1">
      <alignment horizontal="right"/>
    </xf>
    <xf numFmtId="2" fontId="61" fillId="0" borderId="4" xfId="0" applyNumberFormat="1" applyFont="1" applyBorder="1" applyAlignment="1">
      <alignment horizontal="right"/>
    </xf>
    <xf numFmtId="2" fontId="59" fillId="36" borderId="14" xfId="0" applyNumberFormat="1" applyFont="1" applyFill="1" applyBorder="1" applyAlignment="1">
      <alignment horizontal="right"/>
    </xf>
    <xf numFmtId="2" fontId="59" fillId="0" borderId="0" xfId="0" applyNumberFormat="1" applyFont="1" applyFill="1" applyBorder="1" applyAlignment="1">
      <alignment horizontal="right"/>
    </xf>
    <xf numFmtId="2" fontId="59" fillId="0" borderId="0" xfId="0" applyNumberFormat="1" applyFont="1" applyFill="1" applyBorder="1" applyAlignment="1">
      <alignment horizontal="right" wrapText="1"/>
    </xf>
    <xf numFmtId="2" fontId="59" fillId="0" borderId="0" xfId="0" applyNumberFormat="1" applyFont="1" applyFill="1" applyAlignment="1">
      <alignment horizontal="right"/>
    </xf>
    <xf numFmtId="2" fontId="59" fillId="0" borderId="0" xfId="0" applyNumberFormat="1" applyFont="1" applyAlignment="1">
      <alignment horizontal="right" wrapText="1"/>
    </xf>
    <xf numFmtId="2" fontId="59" fillId="37" borderId="18" xfId="0" applyNumberFormat="1" applyFont="1" applyFill="1" applyBorder="1" applyAlignment="1">
      <alignment horizontal="right"/>
    </xf>
    <xf numFmtId="2" fontId="59" fillId="0" borderId="0" xfId="0" applyNumberFormat="1" applyFont="1" applyBorder="1" applyAlignment="1">
      <alignment horizontal="right"/>
    </xf>
    <xf numFmtId="2" fontId="59" fillId="0" borderId="4" xfId="0" applyNumberFormat="1" applyFont="1" applyBorder="1" applyAlignment="1">
      <alignment horizontal="right" wrapText="1"/>
    </xf>
    <xf numFmtId="2" fontId="59" fillId="0" borderId="1" xfId="0" applyNumberFormat="1" applyFont="1" applyBorder="1" applyAlignment="1">
      <alignment horizontal="right" wrapText="1"/>
    </xf>
    <xf numFmtId="2" fontId="59" fillId="0" borderId="0" xfId="0" applyNumberFormat="1" applyFont="1" applyBorder="1" applyAlignment="1">
      <alignment horizontal="right" wrapText="1"/>
    </xf>
    <xf numFmtId="2" fontId="59" fillId="0" borderId="4" xfId="0" applyNumberFormat="1" applyFont="1" applyBorder="1" applyAlignment="1">
      <alignment horizontal="right"/>
    </xf>
    <xf numFmtId="2" fontId="59" fillId="0" borderId="1" xfId="0" applyNumberFormat="1" applyFont="1" applyBorder="1" applyAlignment="1">
      <alignment horizontal="right"/>
    </xf>
    <xf numFmtId="2" fontId="59" fillId="36" borderId="4" xfId="0" applyNumberFormat="1" applyFont="1" applyFill="1" applyBorder="1" applyAlignment="1">
      <alignment horizontal="right" wrapText="1"/>
    </xf>
    <xf numFmtId="2" fontId="59" fillId="36" borderId="4" xfId="0" applyNumberFormat="1" applyFont="1" applyFill="1" applyBorder="1" applyAlignment="1">
      <alignment horizontal="right"/>
    </xf>
    <xf numFmtId="2" fontId="57" fillId="0" borderId="0" xfId="0" applyNumberFormat="1" applyFont="1" applyAlignment="1">
      <alignment horizontal="right"/>
    </xf>
    <xf numFmtId="2" fontId="58" fillId="0" borderId="2" xfId="0" applyNumberFormat="1" applyFont="1" applyBorder="1" applyAlignment="1">
      <alignment horizontal="right"/>
    </xf>
    <xf numFmtId="2" fontId="58" fillId="0" borderId="0" xfId="0" applyNumberFormat="1" applyFont="1" applyBorder="1" applyAlignment="1">
      <alignment horizontal="right"/>
    </xf>
    <xf numFmtId="2" fontId="57" fillId="0" borderId="2" xfId="0" applyNumberFormat="1" applyFont="1" applyBorder="1" applyAlignment="1">
      <alignment horizontal="right"/>
    </xf>
    <xf numFmtId="2" fontId="57" fillId="0" borderId="0" xfId="0" applyNumberFormat="1" applyFont="1" applyFill="1" applyBorder="1" applyAlignment="1">
      <alignment horizontal="right"/>
    </xf>
    <xf numFmtId="2" fontId="57" fillId="0" borderId="0" xfId="0" applyNumberFormat="1" applyFont="1" applyFill="1" applyBorder="1" applyAlignment="1">
      <alignment horizontal="right" wrapText="1"/>
    </xf>
    <xf numFmtId="2" fontId="57" fillId="0" borderId="0" xfId="0" applyNumberFormat="1" applyFont="1" applyFill="1" applyAlignment="1">
      <alignment horizontal="right"/>
    </xf>
    <xf numFmtId="2" fontId="57" fillId="0" borderId="0" xfId="0" applyNumberFormat="1" applyFont="1" applyAlignment="1">
      <alignment horizontal="right" wrapText="1"/>
    </xf>
    <xf numFmtId="2" fontId="57" fillId="0" borderId="16" xfId="0" applyNumberFormat="1" applyFont="1" applyBorder="1" applyAlignment="1">
      <alignment horizontal="right"/>
    </xf>
    <xf numFmtId="2" fontId="57" fillId="0" borderId="0" xfId="0" applyNumberFormat="1" applyFont="1" applyBorder="1" applyAlignment="1">
      <alignment horizontal="right"/>
    </xf>
    <xf numFmtId="2" fontId="57" fillId="0" borderId="2" xfId="0" applyNumberFormat="1" applyFont="1" applyBorder="1" applyAlignment="1">
      <alignment horizontal="right" wrapText="1"/>
    </xf>
    <xf numFmtId="2" fontId="57" fillId="0" borderId="1" xfId="0" applyNumberFormat="1" applyFont="1" applyBorder="1" applyAlignment="1">
      <alignment horizontal="right" wrapText="1"/>
    </xf>
    <xf numFmtId="2" fontId="57" fillId="36" borderId="14" xfId="0" applyNumberFormat="1" applyFont="1" applyFill="1" applyBorder="1" applyAlignment="1">
      <alignment horizontal="right"/>
    </xf>
    <xf numFmtId="2" fontId="57" fillId="0" borderId="0" xfId="0" applyNumberFormat="1" applyFont="1" applyBorder="1" applyAlignment="1">
      <alignment horizontal="right" wrapText="1"/>
    </xf>
    <xf numFmtId="2" fontId="57" fillId="0" borderId="16" xfId="0" applyNumberFormat="1" applyFont="1" applyBorder="1" applyAlignment="1">
      <alignment horizontal="right" vertical="center"/>
    </xf>
    <xf numFmtId="2" fontId="57" fillId="0" borderId="0" xfId="0" applyNumberFormat="1" applyFont="1" applyBorder="1" applyAlignment="1">
      <alignment horizontal="right" vertical="center"/>
    </xf>
    <xf numFmtId="2" fontId="57" fillId="0" borderId="1" xfId="0" applyNumberFormat="1" applyFont="1" applyBorder="1" applyAlignment="1">
      <alignment horizontal="right"/>
    </xf>
    <xf numFmtId="2" fontId="57" fillId="0" borderId="2" xfId="0" applyNumberFormat="1" applyFont="1" applyBorder="1" applyAlignment="1">
      <alignment horizontal="right" vertical="center"/>
    </xf>
    <xf numFmtId="2" fontId="57" fillId="36" borderId="2" xfId="0" applyNumberFormat="1" applyFont="1" applyFill="1" applyBorder="1" applyAlignment="1">
      <alignment horizontal="right"/>
    </xf>
    <xf numFmtId="49" fontId="43" fillId="0" borderId="14" xfId="0" applyNumberFormat="1" applyFont="1" applyBorder="1" applyAlignment="1">
      <alignment horizontal="right"/>
    </xf>
    <xf numFmtId="2" fontId="43" fillId="0" borderId="14" xfId="0" applyNumberFormat="1" applyFont="1" applyBorder="1" applyAlignment="1">
      <alignment horizontal="right"/>
    </xf>
    <xf numFmtId="2" fontId="57" fillId="0" borderId="14" xfId="0" applyNumberFormat="1" applyFont="1" applyFill="1" applyBorder="1" applyAlignment="1">
      <alignment horizontal="right"/>
    </xf>
    <xf numFmtId="2" fontId="59" fillId="0" borderId="14" xfId="0" applyNumberFormat="1" applyFont="1" applyFill="1" applyBorder="1" applyAlignment="1">
      <alignment horizontal="right"/>
    </xf>
    <xf numFmtId="2" fontId="57" fillId="0" borderId="14" xfId="0" applyNumberFormat="1" applyFont="1" applyBorder="1" applyAlignment="1">
      <alignment horizontal="right"/>
    </xf>
    <xf numFmtId="2" fontId="59" fillId="0" borderId="14" xfId="0" applyNumberFormat="1" applyFont="1" applyBorder="1" applyAlignment="1">
      <alignment horizontal="right"/>
    </xf>
    <xf numFmtId="0" fontId="42" fillId="0" borderId="14" xfId="0" applyFont="1" applyBorder="1" applyAlignment="1">
      <alignment horizontal="right"/>
    </xf>
    <xf numFmtId="49" fontId="43" fillId="0" borderId="14" xfId="0" applyNumberFormat="1" applyFont="1" applyBorder="1" applyAlignment="1">
      <alignment horizontal="right" wrapText="1"/>
    </xf>
    <xf numFmtId="2" fontId="43" fillId="0" borderId="14" xfId="0" applyNumberFormat="1" applyFont="1" applyBorder="1" applyAlignment="1">
      <alignment horizontal="right" wrapText="1"/>
    </xf>
    <xf numFmtId="2" fontId="57" fillId="0" borderId="14" xfId="0" applyNumberFormat="1" applyFont="1" applyBorder="1" applyAlignment="1">
      <alignment horizontal="right" wrapText="1"/>
    </xf>
    <xf numFmtId="0" fontId="43" fillId="0" borderId="14" xfId="0" applyFont="1" applyBorder="1" applyAlignment="1">
      <alignment horizontal="right" wrapText="1"/>
    </xf>
    <xf numFmtId="1" fontId="43" fillId="0" borderId="14" xfId="0" applyNumberFormat="1" applyFont="1" applyBorder="1" applyAlignment="1">
      <alignment horizontal="right"/>
    </xf>
    <xf numFmtId="0" fontId="42" fillId="0" borderId="14" xfId="0" applyFont="1" applyBorder="1" applyAlignment="1">
      <alignment horizontal="right" wrapText="1"/>
    </xf>
    <xf numFmtId="1" fontId="43" fillId="0" borderId="14" xfId="0" applyNumberFormat="1" applyFont="1" applyBorder="1" applyAlignment="1">
      <alignment horizontal="right" wrapText="1"/>
    </xf>
    <xf numFmtId="0" fontId="43" fillId="0" borderId="14" xfId="0" applyNumberFormat="1" applyFont="1" applyBorder="1" applyAlignment="1">
      <alignment horizontal="right" wrapText="1"/>
    </xf>
    <xf numFmtId="2" fontId="59" fillId="0" borderId="14" xfId="0" applyNumberFormat="1" applyFont="1" applyBorder="1" applyAlignment="1">
      <alignment horizontal="right" wrapText="1"/>
    </xf>
    <xf numFmtId="0" fontId="42" fillId="0" borderId="14" xfId="0" applyNumberFormat="1" applyFont="1" applyBorder="1" applyAlignment="1">
      <alignment horizontal="right" wrapText="1"/>
    </xf>
    <xf numFmtId="49" fontId="43" fillId="0" borderId="0" xfId="0" applyNumberFormat="1" applyFont="1" applyAlignment="1">
      <alignment horizontal="left" wrapText="1"/>
    </xf>
    <xf numFmtId="0" fontId="43" fillId="0" borderId="0" xfId="0" applyFont="1" applyAlignment="1">
      <alignment horizontal="left" vertical="center" wrapText="1"/>
    </xf>
    <xf numFmtId="0" fontId="43" fillId="0" borderId="14" xfId="0" applyFont="1" applyBorder="1" applyAlignment="1">
      <alignment horizontal="right"/>
    </xf>
    <xf numFmtId="0" fontId="45" fillId="0" borderId="0" xfId="0" applyFont="1" applyBorder="1" applyAlignment="1">
      <alignment horizontal="left" vertical="top" wrapText="1"/>
    </xf>
    <xf numFmtId="49" fontId="43" fillId="0" borderId="0" xfId="0" applyNumberFormat="1" applyFont="1" applyBorder="1" applyAlignment="1">
      <alignment horizontal="right"/>
    </xf>
    <xf numFmtId="49" fontId="43" fillId="0" borderId="0" xfId="0" applyNumberFormat="1" applyFont="1" applyBorder="1" applyAlignment="1">
      <alignment horizontal="right" wrapText="1"/>
    </xf>
    <xf numFmtId="2" fontId="57" fillId="36" borderId="2" xfId="0" applyNumberFormat="1" applyFont="1" applyFill="1" applyBorder="1" applyAlignment="1">
      <alignment horizontal="right" vertical="top" wrapText="1"/>
    </xf>
    <xf numFmtId="2" fontId="57" fillId="0" borderId="0" xfId="0" applyNumberFormat="1" applyFont="1" applyBorder="1" applyAlignment="1">
      <alignment horizontal="right" vertical="top" wrapText="1"/>
    </xf>
    <xf numFmtId="2" fontId="57" fillId="0" borderId="0" xfId="0" applyNumberFormat="1" applyFont="1" applyAlignment="1">
      <alignment horizontal="right" vertical="center"/>
    </xf>
    <xf numFmtId="2" fontId="57" fillId="0" borderId="1" xfId="0" applyNumberFormat="1" applyFont="1" applyBorder="1" applyAlignment="1">
      <alignment horizontal="right" vertical="top"/>
    </xf>
    <xf numFmtId="2" fontId="57" fillId="0" borderId="2" xfId="0" applyNumberFormat="1" applyFont="1" applyBorder="1" applyAlignment="1">
      <alignment horizontal="right" vertical="top"/>
    </xf>
    <xf numFmtId="0" fontId="62" fillId="0" borderId="0" xfId="0" applyFont="1" applyAlignment="1">
      <alignment horizontal="left" vertical="top" wrapText="1"/>
    </xf>
    <xf numFmtId="2" fontId="63" fillId="0" borderId="14" xfId="0" applyNumberFormat="1" applyFont="1" applyBorder="1" applyAlignment="1">
      <alignment horizontal="right"/>
    </xf>
    <xf numFmtId="0" fontId="44" fillId="0" borderId="0" xfId="0" applyFont="1" applyBorder="1" applyAlignment="1">
      <alignment vertical="top" wrapText="1"/>
    </xf>
    <xf numFmtId="49" fontId="64" fillId="0" borderId="2" xfId="0" applyNumberFormat="1" applyFont="1" applyBorder="1" applyAlignment="1">
      <alignment horizontal="right" vertical="center" wrapText="1"/>
    </xf>
    <xf numFmtId="0" fontId="64" fillId="0" borderId="0" xfId="0" applyFont="1" applyBorder="1" applyAlignment="1">
      <alignment horizontal="right" vertical="center"/>
    </xf>
    <xf numFmtId="2" fontId="64" fillId="0" borderId="0" xfId="0" applyNumberFormat="1" applyFont="1" applyFill="1" applyBorder="1" applyAlignment="1">
      <alignment horizontal="left" vertical="center"/>
    </xf>
    <xf numFmtId="2" fontId="64" fillId="0" borderId="0" xfId="0" applyNumberFormat="1" applyFont="1" applyFill="1" applyBorder="1" applyAlignment="1">
      <alignment horizontal="left"/>
    </xf>
    <xf numFmtId="0" fontId="64" fillId="0" borderId="0" xfId="0" applyFont="1" applyFill="1" applyBorder="1" applyAlignment="1">
      <alignment horizontal="left" vertical="top"/>
    </xf>
    <xf numFmtId="0" fontId="64" fillId="0" borderId="0" xfId="0" applyFont="1" applyFill="1" applyBorder="1" applyAlignment="1">
      <alignment horizontal="left" vertical="top" wrapText="1"/>
    </xf>
    <xf numFmtId="2" fontId="65" fillId="0" borderId="0" xfId="0" applyNumberFormat="1" applyFont="1" applyAlignment="1">
      <alignment horizontal="right"/>
    </xf>
    <xf numFmtId="2" fontId="66" fillId="0" borderId="4" xfId="0" applyNumberFormat="1" applyFont="1" applyBorder="1" applyAlignment="1">
      <alignment horizontal="right"/>
    </xf>
    <xf numFmtId="2" fontId="66" fillId="0" borderId="0" xfId="0" applyNumberFormat="1" applyFont="1" applyBorder="1" applyAlignment="1">
      <alignment horizontal="right"/>
    </xf>
    <xf numFmtId="2" fontId="67" fillId="36" borderId="14" xfId="0" applyNumberFormat="1" applyFont="1" applyFill="1" applyBorder="1" applyAlignment="1">
      <alignment horizontal="right"/>
    </xf>
    <xf numFmtId="2" fontId="65" fillId="0" borderId="0" xfId="0" applyNumberFormat="1" applyFont="1" applyFill="1" applyBorder="1" applyAlignment="1">
      <alignment horizontal="right"/>
    </xf>
    <xf numFmtId="2" fontId="67" fillId="0" borderId="0" xfId="0" applyNumberFormat="1" applyFont="1" applyAlignment="1">
      <alignment horizontal="right"/>
    </xf>
    <xf numFmtId="2" fontId="67" fillId="0" borderId="0" xfId="0" applyNumberFormat="1" applyFont="1" applyAlignment="1">
      <alignment horizontal="right" wrapText="1"/>
    </xf>
    <xf numFmtId="2" fontId="67" fillId="37" borderId="18" xfId="0" applyNumberFormat="1" applyFont="1" applyFill="1" applyBorder="1" applyAlignment="1">
      <alignment horizontal="right"/>
    </xf>
    <xf numFmtId="2" fontId="67" fillId="0" borderId="0" xfId="0" applyNumberFormat="1" applyFont="1" applyBorder="1" applyAlignment="1">
      <alignment horizontal="right"/>
    </xf>
    <xf numFmtId="2" fontId="67" fillId="0" borderId="17" xfId="0" applyNumberFormat="1" applyFont="1" applyFill="1" applyBorder="1" applyAlignment="1">
      <alignment horizontal="right"/>
    </xf>
    <xf numFmtId="2" fontId="67" fillId="0" borderId="4" xfId="0" applyNumberFormat="1" applyFont="1" applyBorder="1" applyAlignment="1">
      <alignment horizontal="right"/>
    </xf>
    <xf numFmtId="2" fontId="67" fillId="0" borderId="0" xfId="0" applyNumberFormat="1" applyFont="1" applyFill="1" applyBorder="1" applyAlignment="1">
      <alignment horizontal="right"/>
    </xf>
    <xf numFmtId="2" fontId="67" fillId="0" borderId="0" xfId="0" applyNumberFormat="1" applyFont="1" applyFill="1" applyBorder="1" applyAlignment="1">
      <alignment horizontal="right" wrapText="1"/>
    </xf>
    <xf numFmtId="2" fontId="64" fillId="0" borderId="0" xfId="0" applyNumberFormat="1" applyFont="1" applyAlignment="1">
      <alignment horizontal="left"/>
    </xf>
    <xf numFmtId="2" fontId="68" fillId="0" borderId="2" xfId="0" applyNumberFormat="1" applyFont="1" applyBorder="1" applyAlignment="1">
      <alignment horizontal="left"/>
    </xf>
    <xf numFmtId="2" fontId="68" fillId="0" borderId="0" xfId="0" applyNumberFormat="1" applyFont="1" applyBorder="1" applyAlignment="1">
      <alignment horizontal="left"/>
    </xf>
    <xf numFmtId="2" fontId="64" fillId="0" borderId="2" xfId="0" applyNumberFormat="1" applyFont="1" applyBorder="1" applyAlignment="1">
      <alignment horizontal="left"/>
    </xf>
    <xf numFmtId="2" fontId="64" fillId="36" borderId="14" xfId="0" applyNumberFormat="1" applyFont="1" applyFill="1" applyBorder="1" applyAlignment="1">
      <alignment horizontal="left"/>
    </xf>
    <xf numFmtId="2" fontId="64" fillId="0" borderId="0" xfId="0" applyNumberFormat="1" applyFont="1" applyAlignment="1">
      <alignment horizontal="left" wrapText="1"/>
    </xf>
    <xf numFmtId="2" fontId="64" fillId="0" borderId="16" xfId="0" applyNumberFormat="1" applyFont="1" applyBorder="1" applyAlignment="1">
      <alignment horizontal="left"/>
    </xf>
    <xf numFmtId="2" fontId="64" fillId="0" borderId="0" xfId="0" applyNumberFormat="1" applyFont="1" applyBorder="1" applyAlignment="1">
      <alignment horizontal="left"/>
    </xf>
    <xf numFmtId="10" fontId="64" fillId="0" borderId="0" xfId="0" applyNumberFormat="1" applyFont="1" applyBorder="1" applyAlignment="1">
      <alignment horizontal="left"/>
    </xf>
    <xf numFmtId="2" fontId="35" fillId="36" borderId="14" xfId="0" applyNumberFormat="1" applyFont="1" applyFill="1" applyBorder="1" applyAlignment="1">
      <alignment horizontal="left"/>
    </xf>
    <xf numFmtId="0" fontId="27" fillId="36" borderId="4" xfId="0" applyFont="1" applyFill="1" applyBorder="1" applyAlignment="1">
      <alignment horizontal="left"/>
    </xf>
    <xf numFmtId="0" fontId="11" fillId="0" borderId="2" xfId="0" applyFont="1" applyBorder="1" applyAlignment="1">
      <alignment horizontal="left" vertical="top"/>
    </xf>
    <xf numFmtId="0" fontId="35" fillId="36" borderId="2" xfId="0" applyFont="1" applyFill="1" applyBorder="1" applyAlignment="1">
      <alignment horizontal="left" vertical="top"/>
    </xf>
    <xf numFmtId="0" fontId="27" fillId="36" borderId="3" xfId="0" applyFont="1" applyFill="1" applyBorder="1" applyAlignment="1">
      <alignment horizontal="left" vertical="top"/>
    </xf>
    <xf numFmtId="2" fontId="64" fillId="0" borderId="17" xfId="0" applyNumberFormat="1" applyFont="1" applyBorder="1" applyAlignment="1">
      <alignment horizontal="left"/>
    </xf>
    <xf numFmtId="0" fontId="27" fillId="0" borderId="16" xfId="0" applyFont="1" applyBorder="1" applyAlignment="1">
      <alignment horizontal="left" vertical="top"/>
    </xf>
    <xf numFmtId="0" fontId="23" fillId="0" borderId="2" xfId="0" applyFont="1" applyBorder="1" applyAlignment="1">
      <alignment horizontal="left" vertical="top"/>
    </xf>
    <xf numFmtId="0" fontId="27" fillId="0" borderId="2" xfId="0" applyFont="1" applyBorder="1" applyAlignment="1">
      <alignment horizontal="left" vertical="top"/>
    </xf>
    <xf numFmtId="2" fontId="67" fillId="0" borderId="14" xfId="0" applyNumberFormat="1" applyFont="1" applyBorder="1" applyAlignment="1">
      <alignment horizontal="right"/>
    </xf>
    <xf numFmtId="0" fontId="23" fillId="0" borderId="0" xfId="0" applyFont="1" applyAlignment="1">
      <alignment horizontal="left" vertical="top" wrapText="1"/>
    </xf>
    <xf numFmtId="0" fontId="23" fillId="0" borderId="0" xfId="0" applyFont="1" applyBorder="1" applyAlignment="1">
      <alignment vertical="top" wrapText="1"/>
    </xf>
    <xf numFmtId="0" fontId="31" fillId="0" borderId="0" xfId="0" applyFont="1" applyBorder="1" applyAlignment="1">
      <alignment vertical="top" wrapText="1"/>
    </xf>
  </cellXfs>
  <cellStyles count="58">
    <cellStyle name="Accent1 - 20%" xfId="1"/>
    <cellStyle name="Accent1 - 40%" xfId="2"/>
    <cellStyle name="Accent1 - 60%" xfId="3"/>
    <cellStyle name="Accent1 2" xfId="4"/>
    <cellStyle name="Accent1 3" xfId="5"/>
    <cellStyle name="Accent1 4" xfId="6"/>
    <cellStyle name="Accent2 - 20%" xfId="7"/>
    <cellStyle name="Accent2 - 40%" xfId="8"/>
    <cellStyle name="Accent2 - 60%" xfId="9"/>
    <cellStyle name="Accent2 2" xfId="10"/>
    <cellStyle name="Accent2 3" xfId="11"/>
    <cellStyle name="Accent2 4" xfId="12"/>
    <cellStyle name="Accent3 - 20%" xfId="13"/>
    <cellStyle name="Accent3 - 40%" xfId="14"/>
    <cellStyle name="Accent3 - 60%" xfId="15"/>
    <cellStyle name="Accent3 2" xfId="16"/>
    <cellStyle name="Accent3 3" xfId="17"/>
    <cellStyle name="Accent3 4" xfId="18"/>
    <cellStyle name="Accent4 - 20%" xfId="19"/>
    <cellStyle name="Accent4 - 40%" xfId="20"/>
    <cellStyle name="Accent4 - 60%" xfId="21"/>
    <cellStyle name="Accent4 2" xfId="22"/>
    <cellStyle name="Accent4 3" xfId="23"/>
    <cellStyle name="Accent4 4" xfId="24"/>
    <cellStyle name="Accent5 - 20%" xfId="25"/>
    <cellStyle name="Accent5 - 40%" xfId="26"/>
    <cellStyle name="Accent5 - 60%" xfId="27"/>
    <cellStyle name="Accent5 2" xfId="28"/>
    <cellStyle name="Accent5 3" xfId="29"/>
    <cellStyle name="Accent5 4" xfId="30"/>
    <cellStyle name="Accent6 - 20%" xfId="31"/>
    <cellStyle name="Accent6 - 40%" xfId="32"/>
    <cellStyle name="Accent6 - 60%" xfId="33"/>
    <cellStyle name="Accent6 2" xfId="34"/>
    <cellStyle name="Accent6 3" xfId="35"/>
    <cellStyle name="Accent6 4" xfId="36"/>
    <cellStyle name="Bad 2" xfId="37"/>
    <cellStyle name="Calculation 2" xfId="38"/>
    <cellStyle name="Check Cell 2" xfId="39"/>
    <cellStyle name="Comma 2" xfId="40"/>
    <cellStyle name="Emphasis 1" xfId="41"/>
    <cellStyle name="Emphasis 2" xfId="42"/>
    <cellStyle name="Emphasis 3" xfId="43"/>
    <cellStyle name="Good 2" xfId="44"/>
    <cellStyle name="Input 2" xfId="45"/>
    <cellStyle name="Naslov 1" xfId="46" builtinId="16" customBuiltin="1"/>
    <cellStyle name="Naslov 2" xfId="47" builtinId="17" customBuiltin="1"/>
    <cellStyle name="Naslov 3" xfId="48" builtinId="18" customBuiltin="1"/>
    <cellStyle name="Naslov 4" xfId="49" builtinId="19" customBuiltin="1"/>
    <cellStyle name="Neutral 2" xfId="50"/>
    <cellStyle name="Normal 2" xfId="51"/>
    <cellStyle name="Normalno" xfId="0" builtinId="0"/>
    <cellStyle name="Note 2" xfId="52"/>
    <cellStyle name="Output 2" xfId="53"/>
    <cellStyle name="Povezana ćelija" xfId="54" builtinId="24" customBuiltin="1"/>
    <cellStyle name="Sheet Title" xfId="55"/>
    <cellStyle name="Tekst upozorenja" xfId="56" builtinId="11" customBuiltin="1"/>
    <cellStyle name="Ukupni zbroj" xfId="5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1467971</xdr:colOff>
      <xdr:row>36</xdr:row>
      <xdr:rowOff>2319618</xdr:rowOff>
    </xdr:from>
    <xdr:to>
      <xdr:col>3</xdr:col>
      <xdr:colOff>2240552</xdr:colOff>
      <xdr:row>36</xdr:row>
      <xdr:rowOff>3342152</xdr:rowOff>
    </xdr:to>
    <xdr:pic>
      <xdr:nvPicPr>
        <xdr:cNvPr id="3" name="Slika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9118" y="15452912"/>
          <a:ext cx="772581" cy="1022534"/>
        </a:xfrm>
        <a:prstGeom prst="rect">
          <a:avLst/>
        </a:prstGeom>
      </xdr:spPr>
    </xdr:pic>
    <xdr:clientData/>
  </xdr:twoCellAnchor>
  <xdr:twoCellAnchor editAs="oneCell">
    <xdr:from>
      <xdr:col>3</xdr:col>
      <xdr:colOff>470647</xdr:colOff>
      <xdr:row>36</xdr:row>
      <xdr:rowOff>2351138</xdr:rowOff>
    </xdr:from>
    <xdr:to>
      <xdr:col>3</xdr:col>
      <xdr:colOff>1243852</xdr:colOff>
      <xdr:row>36</xdr:row>
      <xdr:rowOff>3364562</xdr:rowOff>
    </xdr:to>
    <xdr:pic>
      <xdr:nvPicPr>
        <xdr:cNvPr id="4" name="Slika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31794" y="15484432"/>
          <a:ext cx="773205" cy="1013424"/>
        </a:xfrm>
        <a:prstGeom prst="rect">
          <a:avLst/>
        </a:prstGeom>
      </xdr:spPr>
    </xdr:pic>
    <xdr:clientData/>
  </xdr:twoCellAnchor>
  <xdr:twoCellAnchor editAs="oneCell">
    <xdr:from>
      <xdr:col>3</xdr:col>
      <xdr:colOff>11206</xdr:colOff>
      <xdr:row>44</xdr:row>
      <xdr:rowOff>1994647</xdr:rowOff>
    </xdr:from>
    <xdr:to>
      <xdr:col>3</xdr:col>
      <xdr:colOff>851647</xdr:colOff>
      <xdr:row>44</xdr:row>
      <xdr:rowOff>2835088</xdr:rowOff>
    </xdr:to>
    <xdr:pic>
      <xdr:nvPicPr>
        <xdr:cNvPr id="5" name="Slika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26677" y="20999823"/>
          <a:ext cx="840441" cy="840441"/>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48"/>
  <sheetViews>
    <sheetView view="pageLayout" topLeftCell="B13" zoomScale="85" zoomScaleNormal="100" zoomScaleSheetLayoutView="100" zoomScalePageLayoutView="85" workbookViewId="0">
      <selection activeCell="E40" sqref="E40"/>
    </sheetView>
  </sheetViews>
  <sheetFormatPr defaultColWidth="9" defaultRowHeight="15" x14ac:dyDescent="0.25"/>
  <cols>
    <col min="1" max="1" width="3" customWidth="1"/>
    <col min="2" max="2" width="5.42578125" customWidth="1"/>
    <col min="3" max="3" width="27" customWidth="1"/>
    <col min="4" max="4" width="39" customWidth="1"/>
    <col min="5" max="5" width="6.5703125" customWidth="1"/>
    <col min="6" max="6" width="10.42578125" customWidth="1"/>
    <col min="7" max="7" width="10.42578125" style="5" customWidth="1"/>
  </cols>
  <sheetData>
    <row r="3" spans="1:8" x14ac:dyDescent="0.25">
      <c r="A3" s="27"/>
      <c r="B3" s="27"/>
      <c r="C3" s="28"/>
      <c r="D3" s="28"/>
      <c r="E3" s="28"/>
      <c r="F3" s="28"/>
      <c r="G3" s="28"/>
      <c r="H3" s="28"/>
    </row>
    <row r="4" spans="1:8" s="8" customFormat="1" ht="18.75" customHeight="1" x14ac:dyDescent="0.25">
      <c r="A4" s="27"/>
      <c r="B4" s="27"/>
      <c r="C4" s="29" t="s">
        <v>2</v>
      </c>
      <c r="D4" s="22" t="s">
        <v>10</v>
      </c>
      <c r="E4" s="28"/>
      <c r="F4" s="28"/>
      <c r="G4" s="28"/>
      <c r="H4" s="28"/>
    </row>
    <row r="5" spans="1:8" s="8" customFormat="1" x14ac:dyDescent="0.25">
      <c r="A5" s="27"/>
      <c r="B5" s="27"/>
      <c r="C5" s="29"/>
      <c r="D5" s="22" t="s">
        <v>11</v>
      </c>
      <c r="E5" s="28"/>
      <c r="F5" s="28"/>
      <c r="G5" s="28"/>
      <c r="H5" s="28"/>
    </row>
    <row r="6" spans="1:8" s="8" customFormat="1" x14ac:dyDescent="0.25">
      <c r="A6" s="27"/>
      <c r="B6" s="27"/>
      <c r="C6" s="29"/>
      <c r="D6" s="22" t="s">
        <v>12</v>
      </c>
      <c r="E6" s="28"/>
      <c r="F6" s="28"/>
      <c r="G6" s="28"/>
      <c r="H6" s="28"/>
    </row>
    <row r="7" spans="1:8" s="8" customFormat="1" x14ac:dyDescent="0.25">
      <c r="A7" s="27"/>
      <c r="B7" s="27"/>
      <c r="C7" s="29"/>
      <c r="D7" s="33" t="s">
        <v>13</v>
      </c>
      <c r="E7" s="28"/>
      <c r="F7" s="28"/>
      <c r="G7" s="28"/>
      <c r="H7" s="28"/>
    </row>
    <row r="8" spans="1:8" s="8" customFormat="1" x14ac:dyDescent="0.25">
      <c r="A8" s="27"/>
      <c r="B8" s="27"/>
      <c r="C8" s="29"/>
      <c r="D8" s="22"/>
      <c r="E8" s="28"/>
      <c r="F8" s="28"/>
      <c r="G8" s="28"/>
      <c r="H8" s="28"/>
    </row>
    <row r="9" spans="1:8" s="8" customFormat="1" ht="15" customHeight="1" x14ac:dyDescent="0.25">
      <c r="A9" s="27"/>
      <c r="B9" s="27"/>
      <c r="C9" s="29" t="s">
        <v>3</v>
      </c>
      <c r="D9" s="101" t="s">
        <v>14</v>
      </c>
      <c r="E9" s="28"/>
      <c r="F9" s="28"/>
      <c r="G9" s="28"/>
      <c r="H9" s="28"/>
    </row>
    <row r="10" spans="1:8" s="8" customFormat="1" ht="15" customHeight="1" x14ac:dyDescent="0.25">
      <c r="A10" s="27"/>
      <c r="B10" s="27"/>
      <c r="C10" s="29"/>
      <c r="D10" s="22" t="s">
        <v>15</v>
      </c>
      <c r="E10" s="28"/>
      <c r="F10" s="28"/>
      <c r="G10" s="28"/>
      <c r="H10" s="28"/>
    </row>
    <row r="11" spans="1:8" s="8" customFormat="1" ht="15" customHeight="1" x14ac:dyDescent="0.25">
      <c r="A11" s="27"/>
      <c r="B11" s="27"/>
      <c r="C11" s="29"/>
      <c r="D11" s="18" t="s">
        <v>16</v>
      </c>
      <c r="E11" s="28"/>
      <c r="F11" s="28"/>
      <c r="G11" s="28"/>
      <c r="H11" s="28"/>
    </row>
    <row r="12" spans="1:8" s="8" customFormat="1" ht="15" customHeight="1" x14ac:dyDescent="0.25">
      <c r="A12" s="27"/>
      <c r="B12" s="27"/>
      <c r="C12" s="29"/>
      <c r="D12" s="91"/>
      <c r="E12" s="28"/>
      <c r="F12" s="28"/>
      <c r="G12" s="28"/>
      <c r="H12" s="28"/>
    </row>
    <row r="13" spans="1:8" s="8" customFormat="1" ht="15" customHeight="1" x14ac:dyDescent="0.25">
      <c r="A13" s="27"/>
      <c r="B13" s="27"/>
      <c r="C13" s="29" t="s">
        <v>9</v>
      </c>
      <c r="D13" s="32" t="s">
        <v>17</v>
      </c>
      <c r="E13" s="28"/>
      <c r="F13" s="28"/>
      <c r="G13" s="28"/>
      <c r="H13" s="28"/>
    </row>
    <row r="14" spans="1:8" s="8" customFormat="1" ht="15" customHeight="1" x14ac:dyDescent="0.25">
      <c r="A14" s="27"/>
      <c r="B14" s="27"/>
      <c r="C14" s="29"/>
      <c r="D14" s="32"/>
      <c r="E14" s="28"/>
      <c r="F14" s="28"/>
      <c r="G14" s="28"/>
      <c r="H14" s="28"/>
    </row>
    <row r="15" spans="1:8" s="8" customFormat="1" ht="15" customHeight="1" x14ac:dyDescent="0.25">
      <c r="A15" s="27"/>
      <c r="B15" s="27"/>
      <c r="C15" s="45" t="s">
        <v>4</v>
      </c>
      <c r="D15" s="22" t="s">
        <v>18</v>
      </c>
      <c r="E15" s="28"/>
      <c r="F15" s="28"/>
      <c r="G15" s="28"/>
      <c r="H15" s="28"/>
    </row>
    <row r="16" spans="1:8" s="8" customFormat="1" ht="15" customHeight="1" x14ac:dyDescent="0.25">
      <c r="A16" s="27"/>
      <c r="B16" s="27"/>
      <c r="C16" s="45"/>
      <c r="D16" s="22" t="s">
        <v>19</v>
      </c>
      <c r="E16" s="28"/>
      <c r="F16" s="28"/>
      <c r="G16" s="28"/>
      <c r="H16" s="28"/>
    </row>
    <row r="17" spans="1:8" s="8" customFormat="1" ht="15" customHeight="1" x14ac:dyDescent="0.25">
      <c r="A17" s="27"/>
      <c r="B17" s="27"/>
      <c r="C17" s="45"/>
      <c r="D17" s="22" t="s">
        <v>20</v>
      </c>
      <c r="E17" s="28"/>
      <c r="F17" s="28"/>
      <c r="G17" s="28"/>
      <c r="H17" s="28"/>
    </row>
    <row r="18" spans="1:8" s="8" customFormat="1" ht="15" customHeight="1" x14ac:dyDescent="0.25">
      <c r="A18" s="27"/>
      <c r="B18" s="27"/>
      <c r="C18" s="29"/>
      <c r="D18" s="32"/>
      <c r="E18" s="28"/>
      <c r="F18" s="28"/>
      <c r="G18" s="28"/>
      <c r="H18" s="28"/>
    </row>
    <row r="19" spans="1:8" s="8" customFormat="1" ht="23.25" customHeight="1" x14ac:dyDescent="0.25">
      <c r="A19" s="27"/>
      <c r="B19" s="27"/>
      <c r="C19" s="29"/>
      <c r="D19" s="32"/>
      <c r="E19" s="28"/>
      <c r="F19" s="28"/>
      <c r="G19" s="28"/>
      <c r="H19" s="28"/>
    </row>
    <row r="20" spans="1:8" s="8" customFormat="1" ht="15" customHeight="1" x14ac:dyDescent="0.25">
      <c r="A20" s="27"/>
      <c r="B20" s="27"/>
      <c r="C20" s="29"/>
      <c r="D20" s="91"/>
      <c r="E20" s="28"/>
      <c r="F20" s="28"/>
      <c r="G20" s="28"/>
      <c r="H20" s="28"/>
    </row>
    <row r="21" spans="1:8" s="8" customFormat="1" ht="15" customHeight="1" x14ac:dyDescent="0.25">
      <c r="A21" s="27"/>
      <c r="B21" s="27"/>
      <c r="C21" s="45" t="s">
        <v>23</v>
      </c>
      <c r="D21" s="32" t="s">
        <v>21</v>
      </c>
      <c r="E21" s="28"/>
      <c r="F21" s="28"/>
      <c r="G21" s="28"/>
      <c r="H21" s="28"/>
    </row>
    <row r="22" spans="1:8" s="8" customFormat="1" ht="15" customHeight="1" x14ac:dyDescent="0.25">
      <c r="A22" s="27"/>
      <c r="B22" s="27"/>
      <c r="C22" s="45"/>
      <c r="D22" s="32" t="s">
        <v>22</v>
      </c>
      <c r="E22" s="28"/>
      <c r="F22" s="28"/>
      <c r="G22" s="28"/>
      <c r="H22" s="28"/>
    </row>
    <row r="23" spans="1:8" s="8" customFormat="1" x14ac:dyDescent="0.25">
      <c r="A23" s="27"/>
      <c r="B23" s="27"/>
      <c r="C23" s="29"/>
      <c r="D23" s="32"/>
      <c r="E23" s="28"/>
      <c r="F23" s="28"/>
      <c r="G23" s="28"/>
      <c r="H23" s="28"/>
    </row>
    <row r="24" spans="1:8" s="8" customFormat="1" ht="15" customHeight="1" x14ac:dyDescent="0.25">
      <c r="A24" s="27"/>
      <c r="B24" s="27"/>
      <c r="C24" s="29" t="s">
        <v>5</v>
      </c>
      <c r="D24" s="32" t="s">
        <v>7</v>
      </c>
      <c r="E24" s="28"/>
      <c r="F24" s="28"/>
      <c r="G24" s="28"/>
      <c r="H24" s="28"/>
    </row>
    <row r="25" spans="1:8" s="8" customFormat="1" ht="17.25" customHeight="1" x14ac:dyDescent="0.25">
      <c r="A25" s="27"/>
      <c r="B25" s="27"/>
      <c r="C25" s="29"/>
      <c r="D25" s="32" t="s">
        <v>8</v>
      </c>
      <c r="E25" s="28"/>
      <c r="F25" s="28"/>
      <c r="G25" s="28"/>
      <c r="H25" s="28"/>
    </row>
    <row r="26" spans="1:8" s="8" customFormat="1" ht="17.25" customHeight="1" x14ac:dyDescent="0.25">
      <c r="A26" s="27"/>
      <c r="B26" s="27"/>
      <c r="C26" s="29"/>
      <c r="D26" s="32"/>
      <c r="E26" s="28"/>
      <c r="F26" s="28"/>
      <c r="G26" s="28"/>
      <c r="H26" s="28"/>
    </row>
    <row r="27" spans="1:8" s="8" customFormat="1" ht="15" customHeight="1" x14ac:dyDescent="0.25">
      <c r="A27" s="27"/>
      <c r="B27" s="27"/>
      <c r="C27" s="29" t="s">
        <v>24</v>
      </c>
      <c r="D27" s="32" t="s">
        <v>7</v>
      </c>
      <c r="E27" s="28"/>
      <c r="F27" s="28"/>
      <c r="G27" s="28"/>
      <c r="H27" s="28"/>
    </row>
    <row r="28" spans="1:8" s="8" customFormat="1" ht="15" customHeight="1" x14ac:dyDescent="0.25">
      <c r="A28" s="27"/>
      <c r="B28" s="27"/>
      <c r="C28" s="29"/>
      <c r="D28" s="32"/>
      <c r="E28" s="28"/>
      <c r="F28" s="28"/>
      <c r="G28" s="28"/>
      <c r="H28" s="28"/>
    </row>
    <row r="29" spans="1:8" s="8" customFormat="1" ht="15" customHeight="1" x14ac:dyDescent="0.25">
      <c r="A29" s="27"/>
      <c r="B29" s="27"/>
      <c r="C29" s="29"/>
      <c r="D29" s="32"/>
      <c r="E29" s="28"/>
      <c r="F29" s="28"/>
      <c r="G29" s="28"/>
      <c r="H29" s="28"/>
    </row>
    <row r="30" spans="1:8" s="8" customFormat="1" ht="15" customHeight="1" x14ac:dyDescent="0.25">
      <c r="A30" s="27"/>
      <c r="B30" s="27"/>
      <c r="C30" s="29" t="s">
        <v>25</v>
      </c>
      <c r="D30" s="32" t="s">
        <v>26</v>
      </c>
      <c r="E30" s="28"/>
      <c r="F30" s="28"/>
      <c r="G30" s="28"/>
      <c r="H30" s="28"/>
    </row>
    <row r="31" spans="1:8" s="8" customFormat="1" ht="15" customHeight="1" x14ac:dyDescent="0.25">
      <c r="A31" s="27"/>
      <c r="B31" s="27"/>
      <c r="C31" s="29"/>
      <c r="D31" s="32" t="s">
        <v>27</v>
      </c>
      <c r="E31" s="28"/>
      <c r="F31" s="28"/>
      <c r="G31" s="28"/>
      <c r="H31" s="28"/>
    </row>
    <row r="32" spans="1:8" s="8" customFormat="1" ht="15" customHeight="1" x14ac:dyDescent="0.25">
      <c r="A32" s="27"/>
      <c r="B32" s="27"/>
      <c r="C32" s="29"/>
      <c r="D32" s="32" t="s">
        <v>28</v>
      </c>
      <c r="E32" s="28"/>
      <c r="F32" s="28"/>
      <c r="G32" s="28"/>
      <c r="H32" s="28"/>
    </row>
    <row r="33" spans="1:8" s="8" customFormat="1" ht="18" customHeight="1" x14ac:dyDescent="0.25">
      <c r="A33" s="27"/>
      <c r="B33" s="27"/>
      <c r="C33" s="29"/>
      <c r="D33" s="32" t="s">
        <v>29</v>
      </c>
      <c r="E33" s="28"/>
      <c r="F33" s="28"/>
      <c r="G33" s="28"/>
      <c r="H33" s="28"/>
    </row>
    <row r="34" spans="1:8" s="8" customFormat="1" ht="18" customHeight="1" x14ac:dyDescent="0.25">
      <c r="A34" s="27"/>
      <c r="B34" s="27"/>
      <c r="C34" s="29"/>
      <c r="D34" s="18"/>
      <c r="E34" s="28"/>
      <c r="F34" s="28"/>
      <c r="G34" s="28"/>
      <c r="H34" s="28"/>
    </row>
    <row r="35" spans="1:8" s="8" customFormat="1" ht="15" customHeight="1" x14ac:dyDescent="0.25">
      <c r="A35" s="27"/>
      <c r="B35" s="27"/>
      <c r="C35" s="29" t="s">
        <v>6</v>
      </c>
      <c r="D35" s="32" t="s">
        <v>287</v>
      </c>
      <c r="E35" s="28"/>
      <c r="F35" s="28"/>
      <c r="G35" s="28"/>
      <c r="H35" s="28"/>
    </row>
    <row r="36" spans="1:8" s="8" customFormat="1" ht="15" customHeight="1" x14ac:dyDescent="0.25">
      <c r="A36" s="27"/>
      <c r="B36" s="27"/>
      <c r="C36" s="28"/>
      <c r="D36" s="29"/>
      <c r="E36" s="28"/>
      <c r="F36" s="28"/>
      <c r="G36" s="28"/>
      <c r="H36" s="28"/>
    </row>
    <row r="37" spans="1:8" s="8" customFormat="1" ht="15" customHeight="1" x14ac:dyDescent="0.25">
      <c r="A37" s="27"/>
      <c r="B37" s="27"/>
      <c r="C37" s="28"/>
      <c r="D37" s="29"/>
      <c r="E37" s="28"/>
      <c r="F37" s="28"/>
      <c r="G37" s="28"/>
      <c r="H37" s="28"/>
    </row>
    <row r="38" spans="1:8" s="8" customFormat="1" ht="15" customHeight="1" x14ac:dyDescent="0.25">
      <c r="A38" s="27"/>
      <c r="B38" s="27"/>
      <c r="C38" s="28"/>
      <c r="D38" s="29"/>
      <c r="E38" s="28"/>
      <c r="F38" s="28"/>
      <c r="G38" s="28"/>
      <c r="H38" s="28"/>
    </row>
    <row r="39" spans="1:8" s="8" customFormat="1" ht="15" customHeight="1" x14ac:dyDescent="0.25">
      <c r="A39" s="27"/>
      <c r="B39" s="27"/>
      <c r="C39" s="28"/>
      <c r="D39" s="29"/>
      <c r="E39" s="28"/>
      <c r="F39" s="28"/>
      <c r="G39" s="28"/>
      <c r="H39" s="28"/>
    </row>
    <row r="40" spans="1:8" s="8" customFormat="1" ht="15" customHeight="1" x14ac:dyDescent="0.25">
      <c r="A40" s="27"/>
      <c r="B40" s="27"/>
      <c r="C40" s="28"/>
      <c r="D40" s="28"/>
      <c r="E40" s="28"/>
      <c r="F40" s="28"/>
      <c r="G40" s="28"/>
      <c r="H40" s="28"/>
    </row>
    <row r="41" spans="1:8" s="5" customFormat="1" x14ac:dyDescent="0.25">
      <c r="A41" s="28"/>
      <c r="B41" s="28"/>
      <c r="C41" s="28"/>
      <c r="D41" s="28"/>
      <c r="E41" s="28"/>
      <c r="F41" s="28"/>
      <c r="G41" s="28"/>
      <c r="H41" s="28"/>
    </row>
    <row r="42" spans="1:8" s="5" customFormat="1" x14ac:dyDescent="0.25">
      <c r="A42" s="28"/>
      <c r="B42" s="28"/>
      <c r="C42" s="28"/>
      <c r="D42" s="28"/>
      <c r="E42" s="28"/>
      <c r="F42" s="28"/>
      <c r="G42" s="28"/>
      <c r="H42" s="28"/>
    </row>
    <row r="43" spans="1:8" s="5" customFormat="1" x14ac:dyDescent="0.25">
      <c r="A43" s="28"/>
      <c r="B43" s="28"/>
      <c r="C43" s="28"/>
      <c r="D43" s="28"/>
      <c r="E43" s="28"/>
      <c r="F43" s="28"/>
      <c r="G43" s="28"/>
      <c r="H43" s="28"/>
    </row>
    <row r="44" spans="1:8" s="5" customFormat="1" x14ac:dyDescent="0.25">
      <c r="A44" s="28"/>
      <c r="B44" s="28"/>
      <c r="C44" s="28"/>
      <c r="D44" s="28"/>
      <c r="E44" s="28"/>
      <c r="F44" s="28"/>
      <c r="G44" s="28"/>
      <c r="H44" s="28"/>
    </row>
    <row r="45" spans="1:8" s="5" customFormat="1" x14ac:dyDescent="0.25">
      <c r="A45" s="28"/>
      <c r="B45" s="28"/>
      <c r="C45" s="28"/>
      <c r="D45" s="28"/>
      <c r="E45" s="28"/>
      <c r="F45" s="28"/>
      <c r="G45" s="28"/>
      <c r="H45" s="28"/>
    </row>
    <row r="46" spans="1:8" x14ac:dyDescent="0.25">
      <c r="A46" s="28"/>
      <c r="B46" s="28"/>
      <c r="C46" s="28"/>
      <c r="D46" s="28"/>
      <c r="E46" s="28"/>
      <c r="F46" s="28"/>
      <c r="G46" s="28"/>
      <c r="H46" s="28"/>
    </row>
    <row r="47" spans="1:8" ht="19.5" customHeight="1" x14ac:dyDescent="0.25">
      <c r="A47" s="28"/>
      <c r="B47" s="28"/>
      <c r="C47" s="28"/>
      <c r="D47" s="28"/>
      <c r="E47" s="28"/>
      <c r="F47" s="28"/>
      <c r="G47" s="28"/>
      <c r="H47" s="28"/>
    </row>
    <row r="48" spans="1:8" x14ac:dyDescent="0.25">
      <c r="A48" s="28"/>
      <c r="B48" s="28"/>
      <c r="C48" s="28"/>
      <c r="D48" s="28"/>
      <c r="E48" s="28"/>
      <c r="F48" s="28"/>
      <c r="G48" s="28"/>
      <c r="H48" s="28"/>
    </row>
  </sheetData>
  <pageMargins left="0.78740157480314965" right="0.39370078740157483" top="1.299212598425197" bottom="1.1811023622047245" header="0.31496062992125984" footer="0.31496062992125984"/>
  <pageSetup paperSize="9" orientation="portrait" r:id="rId1"/>
  <headerFooter>
    <oddHeader>&amp;C&amp;G</oddHeader>
    <oddFooter>&amp;C&amp;G</oddFooter>
    <firstFooter>&amp;R&amp;P</first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13"/>
  <sheetViews>
    <sheetView view="pageLayout" zoomScale="85" zoomScaleNormal="100" zoomScaleSheetLayoutView="100" zoomScalePageLayoutView="85" workbookViewId="0">
      <selection activeCell="H5" sqref="H5"/>
    </sheetView>
  </sheetViews>
  <sheetFormatPr defaultColWidth="9" defaultRowHeight="15" x14ac:dyDescent="0.25"/>
  <cols>
    <col min="1" max="1" width="1.5703125" style="18" customWidth="1"/>
    <col min="2" max="2" width="2" style="18" customWidth="1"/>
    <col min="3" max="3" width="1.5703125" style="18" customWidth="1"/>
    <col min="4" max="4" width="10.42578125" style="18" customWidth="1"/>
    <col min="5" max="5" width="41.140625" style="18" customWidth="1"/>
    <col min="6" max="6" width="6.5703125" style="18" customWidth="1"/>
    <col min="7" max="7" width="7.28515625" style="18" customWidth="1"/>
    <col min="8" max="9" width="10.42578125" style="18" customWidth="1"/>
  </cols>
  <sheetData>
    <row r="1" spans="1:8" ht="15.75" thickBot="1" x14ac:dyDescent="0.3">
      <c r="A1" s="17"/>
      <c r="B1" s="17"/>
      <c r="C1" s="17"/>
      <c r="D1" s="17"/>
      <c r="E1" s="17"/>
      <c r="F1" s="17"/>
      <c r="G1" s="17"/>
      <c r="H1" s="17"/>
    </row>
    <row r="2" spans="1:8" ht="15.75" thickBot="1" x14ac:dyDescent="0.3">
      <c r="D2" s="159" t="s">
        <v>30</v>
      </c>
      <c r="E2" s="160"/>
      <c r="F2" s="161"/>
      <c r="G2" s="161"/>
      <c r="H2" s="162"/>
    </row>
    <row r="3" spans="1:8" x14ac:dyDescent="0.25">
      <c r="E3" s="40"/>
      <c r="F3" s="41"/>
      <c r="G3" s="41"/>
      <c r="H3" s="41"/>
    </row>
    <row r="4" spans="1:8" ht="54.75" customHeight="1" x14ac:dyDescent="0.25">
      <c r="D4" s="18" t="s">
        <v>31</v>
      </c>
      <c r="E4" s="396" t="s">
        <v>32</v>
      </c>
      <c r="F4" s="396"/>
      <c r="G4" s="396"/>
      <c r="H4" s="396"/>
    </row>
    <row r="5" spans="1:8" ht="38.25" x14ac:dyDescent="0.25">
      <c r="D5" s="18" t="s">
        <v>33</v>
      </c>
      <c r="E5" s="43" t="s">
        <v>36</v>
      </c>
      <c r="F5" s="39"/>
      <c r="G5" s="39"/>
      <c r="H5" s="39"/>
    </row>
    <row r="6" spans="1:8" ht="42.75" customHeight="1" x14ac:dyDescent="0.25">
      <c r="D6" s="18" t="s">
        <v>34</v>
      </c>
      <c r="E6" s="43" t="s">
        <v>38</v>
      </c>
      <c r="F6" s="39"/>
      <c r="G6" s="39"/>
      <c r="H6" s="39"/>
    </row>
    <row r="7" spans="1:8" ht="51" x14ac:dyDescent="0.25">
      <c r="C7" s="13"/>
      <c r="D7" s="18" t="s">
        <v>35</v>
      </c>
      <c r="E7" s="39" t="s">
        <v>39</v>
      </c>
      <c r="F7" s="39"/>
      <c r="G7" s="39"/>
      <c r="H7" s="39"/>
    </row>
    <row r="8" spans="1:8" ht="47.25" customHeight="1" x14ac:dyDescent="0.25">
      <c r="C8" s="13"/>
      <c r="D8" s="18" t="s">
        <v>37</v>
      </c>
      <c r="E8" s="39" t="s">
        <v>270</v>
      </c>
      <c r="F8" s="39"/>
      <c r="G8" s="39"/>
      <c r="H8" s="39"/>
    </row>
    <row r="9" spans="1:8" ht="53.25" customHeight="1" x14ac:dyDescent="0.25">
      <c r="C9" s="13"/>
      <c r="D9" s="44"/>
      <c r="E9" s="397"/>
      <c r="F9" s="397"/>
      <c r="G9" s="397"/>
      <c r="H9" s="397"/>
    </row>
    <row r="10" spans="1:8" x14ac:dyDescent="0.25">
      <c r="A10" s="13"/>
      <c r="E10" s="20"/>
      <c r="F10" s="13"/>
      <c r="G10" s="13"/>
    </row>
    <row r="11" spans="1:8" ht="28.5" customHeight="1" x14ac:dyDescent="0.25">
      <c r="C11" s="13"/>
      <c r="D11" s="13"/>
      <c r="E11" s="395"/>
      <c r="F11" s="395"/>
      <c r="G11" s="395"/>
      <c r="H11" s="395"/>
    </row>
    <row r="12" spans="1:8" ht="32.25" customHeight="1" x14ac:dyDescent="0.25">
      <c r="C12" s="13"/>
      <c r="D12" s="13"/>
      <c r="E12" s="395"/>
      <c r="F12" s="395"/>
      <c r="G12" s="395"/>
      <c r="H12" s="395"/>
    </row>
    <row r="13" spans="1:8" ht="183.75" customHeight="1" x14ac:dyDescent="0.25">
      <c r="C13" s="13"/>
      <c r="D13" s="13"/>
      <c r="E13" s="395"/>
      <c r="F13" s="395"/>
      <c r="G13" s="395"/>
      <c r="H13" s="395"/>
    </row>
  </sheetData>
  <mergeCells count="5">
    <mergeCell ref="E11:H11"/>
    <mergeCell ref="E12:H12"/>
    <mergeCell ref="E13:H13"/>
    <mergeCell ref="E4:H4"/>
    <mergeCell ref="E9:H9"/>
  </mergeCells>
  <pageMargins left="0.78740157480314965" right="0.39370078740157483" top="1.299212598425197" bottom="1.1811023622047245" header="0.31496062992125984" footer="0.31496062992125984"/>
  <pageSetup paperSize="9" orientation="portrait" r:id="rId1"/>
  <headerFooter>
    <oddHeader>&amp;C&amp;G&amp;R&amp;9Stranica &amp;P</oddHeader>
    <oddFooter>&amp;C&amp;G</oddFooter>
    <firstFooter>&amp;R&amp;P</first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46"/>
  <sheetViews>
    <sheetView view="pageLayout" topLeftCell="A4" zoomScale="82" zoomScaleNormal="100" zoomScaleSheetLayoutView="100" zoomScalePageLayoutView="82" workbookViewId="0">
      <selection activeCell="I15" sqref="I15"/>
    </sheetView>
  </sheetViews>
  <sheetFormatPr defaultColWidth="9" defaultRowHeight="15" x14ac:dyDescent="0.25"/>
  <cols>
    <col min="1" max="1" width="1.5703125" customWidth="1"/>
    <col min="2" max="2" width="2" customWidth="1"/>
    <col min="3" max="3" width="4.85546875" style="7" customWidth="1"/>
    <col min="4" max="4" width="4" style="11" customWidth="1"/>
    <col min="5" max="5" width="41.140625" customWidth="1"/>
    <col min="6" max="6" width="6.5703125" customWidth="1"/>
    <col min="7" max="7" width="7.28515625" customWidth="1"/>
    <col min="8" max="8" width="10.42578125" style="89" customWidth="1"/>
  </cols>
  <sheetData>
    <row r="1" spans="1:8" ht="15.75" thickBot="1" x14ac:dyDescent="0.3">
      <c r="C1" s="42"/>
      <c r="D1" s="42"/>
    </row>
    <row r="2" spans="1:8" ht="15.75" thickBot="1" x14ac:dyDescent="0.3">
      <c r="A2" s="1"/>
      <c r="B2" s="1"/>
      <c r="C2" s="6"/>
      <c r="D2" s="159" t="s">
        <v>1</v>
      </c>
      <c r="E2" s="160"/>
      <c r="F2" s="161"/>
      <c r="G2" s="161"/>
      <c r="H2" s="163"/>
    </row>
    <row r="3" spans="1:8" s="46" customFormat="1" ht="7.5" customHeight="1" x14ac:dyDescent="0.3">
      <c r="A3" s="48"/>
      <c r="B3" s="48"/>
      <c r="C3" s="10"/>
      <c r="D3" s="10"/>
      <c r="E3" s="49"/>
      <c r="H3" s="106"/>
    </row>
    <row r="4" spans="1:8" s="46" customFormat="1" x14ac:dyDescent="0.25">
      <c r="B4" s="47"/>
      <c r="C4" s="50"/>
      <c r="D4" s="101" t="s">
        <v>290</v>
      </c>
      <c r="E4" s="47"/>
      <c r="F4" s="47"/>
      <c r="G4" s="47"/>
      <c r="H4" s="88"/>
    </row>
    <row r="5" spans="1:8" s="46" customFormat="1" ht="15" customHeight="1" x14ac:dyDescent="0.25">
      <c r="B5" s="48"/>
      <c r="C5" s="10"/>
      <c r="D5" s="101" t="s">
        <v>291</v>
      </c>
      <c r="E5" s="9"/>
      <c r="F5" s="47"/>
      <c r="G5" s="47"/>
      <c r="H5" s="88"/>
    </row>
    <row r="6" spans="1:8" s="46" customFormat="1" ht="6.75" customHeight="1" x14ac:dyDescent="0.25">
      <c r="B6" s="51"/>
      <c r="C6" s="50"/>
      <c r="D6" s="50"/>
      <c r="E6" s="47"/>
      <c r="F6" s="47"/>
      <c r="G6" s="47"/>
      <c r="H6" s="88"/>
    </row>
    <row r="7" spans="1:8" s="46" customFormat="1" ht="15" customHeight="1" x14ac:dyDescent="0.25">
      <c r="B7" s="51"/>
      <c r="C7" s="50"/>
      <c r="D7" s="104" t="s">
        <v>40</v>
      </c>
      <c r="E7" s="87"/>
      <c r="F7" s="47"/>
      <c r="G7" s="47"/>
      <c r="H7" s="88"/>
    </row>
    <row r="8" spans="1:8" s="46" customFormat="1" ht="15" customHeight="1" x14ac:dyDescent="0.25">
      <c r="B8" s="51"/>
      <c r="C8" s="50"/>
      <c r="D8" s="105" t="s">
        <v>73</v>
      </c>
      <c r="E8" s="101" t="s">
        <v>41</v>
      </c>
      <c r="F8" s="47"/>
      <c r="G8" s="47"/>
      <c r="H8" s="88" t="s">
        <v>70</v>
      </c>
    </row>
    <row r="9" spans="1:8" s="46" customFormat="1" ht="15" customHeight="1" x14ac:dyDescent="0.25">
      <c r="B9" s="51"/>
      <c r="C9" s="50"/>
      <c r="D9" s="105" t="s">
        <v>74</v>
      </c>
      <c r="E9" s="101" t="s">
        <v>42</v>
      </c>
      <c r="F9" s="47"/>
      <c r="G9" s="47"/>
      <c r="H9" s="88" t="s">
        <v>71</v>
      </c>
    </row>
    <row r="10" spans="1:8" s="46" customFormat="1" ht="15" customHeight="1" x14ac:dyDescent="0.25">
      <c r="B10" s="51"/>
      <c r="C10" s="50"/>
      <c r="D10" s="105" t="s">
        <v>75</v>
      </c>
      <c r="E10" s="101" t="s">
        <v>43</v>
      </c>
      <c r="F10" s="47"/>
      <c r="G10" s="47"/>
      <c r="H10" s="88" t="s">
        <v>71</v>
      </c>
    </row>
    <row r="11" spans="1:8" s="46" customFormat="1" ht="15" customHeight="1" x14ac:dyDescent="0.25">
      <c r="B11" s="51"/>
      <c r="C11" s="50"/>
      <c r="D11" s="105" t="s">
        <v>76</v>
      </c>
      <c r="E11" s="101" t="s">
        <v>44</v>
      </c>
      <c r="F11" s="47"/>
      <c r="G11" s="47"/>
      <c r="H11" s="88" t="s">
        <v>71</v>
      </c>
    </row>
    <row r="12" spans="1:8" s="46" customFormat="1" ht="15" customHeight="1" x14ac:dyDescent="0.25">
      <c r="B12" s="51"/>
      <c r="C12" s="52"/>
      <c r="D12" s="105" t="s">
        <v>77</v>
      </c>
      <c r="E12" s="101" t="s">
        <v>45</v>
      </c>
      <c r="F12" s="47"/>
      <c r="G12" s="47"/>
      <c r="H12" s="88" t="s">
        <v>71</v>
      </c>
    </row>
    <row r="13" spans="1:8" s="46" customFormat="1" ht="15" customHeight="1" x14ac:dyDescent="0.25">
      <c r="B13" s="51"/>
      <c r="C13" s="50"/>
      <c r="D13" s="105" t="s">
        <v>78</v>
      </c>
      <c r="E13" s="101" t="s">
        <v>46</v>
      </c>
      <c r="F13" s="47"/>
      <c r="G13" s="47"/>
      <c r="H13" s="88" t="s">
        <v>71</v>
      </c>
    </row>
    <row r="14" spans="1:8" s="46" customFormat="1" ht="15" customHeight="1" x14ac:dyDescent="0.25">
      <c r="B14" s="51"/>
      <c r="C14" s="50"/>
      <c r="D14" s="105" t="s">
        <v>79</v>
      </c>
      <c r="E14" s="101" t="s">
        <v>47</v>
      </c>
      <c r="F14" s="47"/>
      <c r="G14" s="47"/>
      <c r="H14" s="88" t="s">
        <v>71</v>
      </c>
    </row>
    <row r="15" spans="1:8" s="46" customFormat="1" ht="15" customHeight="1" x14ac:dyDescent="0.25">
      <c r="B15" s="51"/>
      <c r="C15" s="50"/>
      <c r="D15" s="105" t="s">
        <v>80</v>
      </c>
      <c r="E15" s="101" t="s">
        <v>48</v>
      </c>
      <c r="F15" s="47"/>
      <c r="G15" s="47"/>
      <c r="H15" s="88" t="s">
        <v>72</v>
      </c>
    </row>
    <row r="16" spans="1:8" s="46" customFormat="1" ht="15" customHeight="1" x14ac:dyDescent="0.25">
      <c r="B16" s="51"/>
      <c r="C16" s="50"/>
      <c r="D16" s="105" t="s">
        <v>81</v>
      </c>
      <c r="E16" s="101" t="s">
        <v>49</v>
      </c>
      <c r="F16" s="47"/>
      <c r="G16" s="47"/>
      <c r="H16" s="88" t="s">
        <v>72</v>
      </c>
    </row>
    <row r="17" spans="2:8" s="46" customFormat="1" ht="15" customHeight="1" x14ac:dyDescent="0.25">
      <c r="B17" s="51"/>
      <c r="C17" s="52"/>
      <c r="D17" s="101">
        <v>10</v>
      </c>
      <c r="E17" s="101" t="s">
        <v>50</v>
      </c>
      <c r="F17" s="47"/>
      <c r="G17" s="47"/>
      <c r="H17" s="88" t="s">
        <v>71</v>
      </c>
    </row>
    <row r="18" spans="2:8" s="46" customFormat="1" ht="15" customHeight="1" x14ac:dyDescent="0.25">
      <c r="B18" s="51"/>
      <c r="C18" s="52"/>
      <c r="D18" s="101">
        <v>11</v>
      </c>
      <c r="E18" s="101" t="s">
        <v>50</v>
      </c>
      <c r="F18" s="47"/>
      <c r="G18" s="47"/>
      <c r="H18" s="88" t="s">
        <v>71</v>
      </c>
    </row>
    <row r="19" spans="2:8" s="46" customFormat="1" ht="15" customHeight="1" x14ac:dyDescent="0.25">
      <c r="B19" s="47"/>
      <c r="C19" s="50"/>
      <c r="D19" s="101">
        <v>12</v>
      </c>
      <c r="E19" s="101" t="s">
        <v>51</v>
      </c>
      <c r="F19" s="47"/>
      <c r="G19" s="47"/>
      <c r="H19" s="88" t="s">
        <v>71</v>
      </c>
    </row>
    <row r="20" spans="2:8" s="46" customFormat="1" ht="15" customHeight="1" x14ac:dyDescent="0.25">
      <c r="B20" s="9"/>
      <c r="C20" s="10"/>
      <c r="D20" s="101">
        <v>13</v>
      </c>
      <c r="E20" s="101" t="s">
        <v>52</v>
      </c>
      <c r="F20" s="47"/>
      <c r="G20" s="47"/>
      <c r="H20" s="88"/>
    </row>
    <row r="21" spans="2:8" s="46" customFormat="1" ht="15" customHeight="1" x14ac:dyDescent="0.25">
      <c r="B21" s="47"/>
      <c r="C21" s="50"/>
      <c r="D21" s="101">
        <v>14</v>
      </c>
      <c r="E21" s="101" t="s">
        <v>52</v>
      </c>
      <c r="F21" s="47"/>
      <c r="G21" s="47"/>
      <c r="H21" s="88"/>
    </row>
    <row r="22" spans="2:8" s="46" customFormat="1" ht="7.5" customHeight="1" x14ac:dyDescent="0.25">
      <c r="B22" s="47"/>
      <c r="C22" s="50"/>
      <c r="D22" s="54"/>
      <c r="E22"/>
      <c r="F22" s="47"/>
      <c r="G22" s="47"/>
      <c r="H22" s="88"/>
    </row>
    <row r="23" spans="2:8" s="46" customFormat="1" ht="15" customHeight="1" x14ac:dyDescent="0.25">
      <c r="B23" s="47"/>
      <c r="C23" s="50"/>
      <c r="D23" s="104" t="s">
        <v>53</v>
      </c>
      <c r="E23" s="87"/>
      <c r="F23" s="47"/>
      <c r="G23" s="47"/>
      <c r="H23" s="88"/>
    </row>
    <row r="24" spans="2:8" s="46" customFormat="1" x14ac:dyDescent="0.25">
      <c r="B24" s="47"/>
      <c r="C24" s="50"/>
      <c r="D24" s="101">
        <v>15</v>
      </c>
      <c r="E24" s="101" t="s">
        <v>54</v>
      </c>
      <c r="F24" s="101"/>
      <c r="G24" s="101"/>
      <c r="H24" s="107" t="s">
        <v>172</v>
      </c>
    </row>
    <row r="25" spans="2:8" s="46" customFormat="1" ht="15.75" x14ac:dyDescent="0.25">
      <c r="B25" s="9"/>
      <c r="C25" s="10"/>
      <c r="D25" s="101">
        <v>16</v>
      </c>
      <c r="E25" s="101" t="s">
        <v>42</v>
      </c>
      <c r="F25" s="101"/>
      <c r="G25" s="101"/>
      <c r="H25" s="128" t="s">
        <v>71</v>
      </c>
    </row>
    <row r="26" spans="2:8" s="46" customFormat="1" ht="15" customHeight="1" x14ac:dyDescent="0.25">
      <c r="B26" s="9"/>
      <c r="C26" s="10"/>
      <c r="D26" s="101">
        <v>17</v>
      </c>
      <c r="E26" s="101" t="s">
        <v>44</v>
      </c>
      <c r="F26" s="101"/>
      <c r="G26" s="101"/>
      <c r="H26" s="128" t="s">
        <v>71</v>
      </c>
    </row>
    <row r="27" spans="2:8" s="46" customFormat="1" ht="15" customHeight="1" x14ac:dyDescent="0.25">
      <c r="B27" s="47"/>
      <c r="C27" s="50"/>
      <c r="D27" s="101">
        <v>18</v>
      </c>
      <c r="E27" s="101" t="s">
        <v>45</v>
      </c>
      <c r="F27" s="101"/>
      <c r="G27" s="101"/>
      <c r="H27" s="128" t="s">
        <v>71</v>
      </c>
    </row>
    <row r="28" spans="2:8" s="46" customFormat="1" x14ac:dyDescent="0.25">
      <c r="B28" s="47"/>
      <c r="C28" s="50"/>
      <c r="D28" s="101">
        <v>19</v>
      </c>
      <c r="E28" s="101" t="s">
        <v>46</v>
      </c>
      <c r="F28" s="101"/>
      <c r="G28" s="101"/>
      <c r="H28" s="128" t="s">
        <v>71</v>
      </c>
    </row>
    <row r="29" spans="2:8" s="46" customFormat="1" x14ac:dyDescent="0.25">
      <c r="B29" s="47"/>
      <c r="C29" s="50"/>
      <c r="D29" s="101">
        <v>20</v>
      </c>
      <c r="E29" s="101" t="s">
        <v>47</v>
      </c>
      <c r="F29" s="101"/>
      <c r="G29" s="101"/>
      <c r="H29" s="128" t="s">
        <v>71</v>
      </c>
    </row>
    <row r="30" spans="2:8" s="46" customFormat="1" ht="15" customHeight="1" x14ac:dyDescent="0.25">
      <c r="B30" s="47"/>
      <c r="C30" s="50"/>
      <c r="D30" s="101">
        <v>21</v>
      </c>
      <c r="E30" s="101" t="s">
        <v>55</v>
      </c>
      <c r="F30" s="101"/>
      <c r="G30" s="101"/>
      <c r="H30" s="107" t="s">
        <v>173</v>
      </c>
    </row>
    <row r="31" spans="2:8" s="46" customFormat="1" ht="15" customHeight="1" x14ac:dyDescent="0.25">
      <c r="B31" s="9"/>
      <c r="C31" s="10"/>
      <c r="D31" s="101">
        <v>22</v>
      </c>
      <c r="E31" s="101" t="s">
        <v>56</v>
      </c>
      <c r="F31" s="101"/>
      <c r="G31" s="101"/>
      <c r="H31" s="107" t="s">
        <v>174</v>
      </c>
    </row>
    <row r="32" spans="2:8" s="46" customFormat="1" ht="15" customHeight="1" x14ac:dyDescent="0.25">
      <c r="B32" s="47"/>
      <c r="C32" s="53"/>
      <c r="D32" s="101">
        <v>23</v>
      </c>
      <c r="E32" s="101" t="s">
        <v>57</v>
      </c>
      <c r="F32" s="101"/>
      <c r="G32" s="101"/>
      <c r="H32" s="107" t="s">
        <v>175</v>
      </c>
    </row>
    <row r="33" spans="2:8" s="46" customFormat="1" ht="15" customHeight="1" x14ac:dyDescent="0.25">
      <c r="B33" s="9"/>
      <c r="C33" s="50"/>
      <c r="D33" s="101">
        <v>24</v>
      </c>
      <c r="E33" s="101" t="s">
        <v>58</v>
      </c>
      <c r="F33" s="101"/>
      <c r="G33" s="101"/>
      <c r="H33" s="107" t="s">
        <v>174</v>
      </c>
    </row>
    <row r="34" spans="2:8" s="46" customFormat="1" ht="15" customHeight="1" x14ac:dyDescent="0.25">
      <c r="B34" s="47"/>
      <c r="C34" s="53"/>
      <c r="D34" s="101">
        <v>25</v>
      </c>
      <c r="E34" s="101" t="s">
        <v>59</v>
      </c>
      <c r="F34" s="101"/>
      <c r="G34" s="101"/>
      <c r="H34" s="107" t="s">
        <v>174</v>
      </c>
    </row>
    <row r="35" spans="2:8" ht="15" customHeight="1" x14ac:dyDescent="0.25">
      <c r="B35" s="3"/>
      <c r="C35" s="55"/>
      <c r="D35" s="101">
        <v>26</v>
      </c>
      <c r="E35" s="101" t="s">
        <v>60</v>
      </c>
      <c r="F35" s="101"/>
      <c r="G35" s="101"/>
      <c r="H35" s="107" t="s">
        <v>174</v>
      </c>
    </row>
    <row r="36" spans="2:8" x14ac:dyDescent="0.25">
      <c r="B36" s="3"/>
      <c r="D36" s="101">
        <v>27</v>
      </c>
      <c r="E36" s="101" t="s">
        <v>61</v>
      </c>
      <c r="F36" s="101"/>
      <c r="G36" s="101"/>
      <c r="H36" s="107" t="s">
        <v>175</v>
      </c>
    </row>
    <row r="37" spans="2:8" x14ac:dyDescent="0.25">
      <c r="B37" s="3"/>
      <c r="D37" s="101">
        <v>28</v>
      </c>
      <c r="E37" s="101" t="s">
        <v>62</v>
      </c>
      <c r="F37" s="101"/>
      <c r="G37" s="101"/>
      <c r="H37" s="128" t="s">
        <v>72</v>
      </c>
    </row>
    <row r="38" spans="2:8" x14ac:dyDescent="0.25">
      <c r="B38" s="3"/>
      <c r="D38" s="101">
        <v>29</v>
      </c>
      <c r="E38" s="101" t="s">
        <v>63</v>
      </c>
      <c r="F38" s="101"/>
      <c r="G38" s="101"/>
      <c r="H38" s="128" t="s">
        <v>72</v>
      </c>
    </row>
    <row r="39" spans="2:8" x14ac:dyDescent="0.25">
      <c r="B39" s="3"/>
      <c r="D39" s="101">
        <v>30</v>
      </c>
      <c r="E39" s="101" t="s">
        <v>64</v>
      </c>
      <c r="F39" s="101"/>
      <c r="G39" s="101"/>
      <c r="H39" s="107" t="s">
        <v>175</v>
      </c>
    </row>
    <row r="40" spans="2:8" x14ac:dyDescent="0.25">
      <c r="D40" s="101">
        <v>31</v>
      </c>
      <c r="E40" s="101" t="s">
        <v>65</v>
      </c>
      <c r="F40" s="101"/>
      <c r="G40" s="101"/>
      <c r="H40" s="107" t="s">
        <v>176</v>
      </c>
    </row>
    <row r="41" spans="2:8" x14ac:dyDescent="0.25">
      <c r="D41" s="101">
        <v>32</v>
      </c>
      <c r="E41" s="101" t="s">
        <v>66</v>
      </c>
      <c r="F41" s="101"/>
      <c r="G41" s="101"/>
      <c r="H41" s="107" t="s">
        <v>176</v>
      </c>
    </row>
    <row r="42" spans="2:8" ht="12.75" customHeight="1" x14ac:dyDescent="0.25">
      <c r="D42" s="101">
        <v>33</v>
      </c>
      <c r="E42" s="101" t="s">
        <v>67</v>
      </c>
      <c r="F42" s="101"/>
      <c r="G42" s="101"/>
      <c r="H42" s="107" t="s">
        <v>176</v>
      </c>
    </row>
    <row r="43" spans="2:8" x14ac:dyDescent="0.25">
      <c r="D43" s="101">
        <v>34</v>
      </c>
      <c r="E43" s="101" t="s">
        <v>68</v>
      </c>
      <c r="F43" s="101"/>
      <c r="G43" s="101"/>
      <c r="H43" s="107" t="s">
        <v>176</v>
      </c>
    </row>
    <row r="44" spans="2:8" x14ac:dyDescent="0.25">
      <c r="D44" s="101">
        <v>35</v>
      </c>
      <c r="E44" s="101" t="s">
        <v>69</v>
      </c>
      <c r="F44" s="101"/>
      <c r="G44" s="101"/>
      <c r="H44" s="107" t="s">
        <v>176</v>
      </c>
    </row>
    <row r="45" spans="2:8" ht="14.25" customHeight="1" x14ac:dyDescent="0.25">
      <c r="D45" s="101">
        <v>36</v>
      </c>
      <c r="E45" s="101" t="s">
        <v>288</v>
      </c>
      <c r="H45" s="268" t="s">
        <v>175</v>
      </c>
    </row>
    <row r="46" spans="2:8" x14ac:dyDescent="0.25">
      <c r="D46" s="101">
        <v>37</v>
      </c>
      <c r="E46" s="101" t="s">
        <v>286</v>
      </c>
      <c r="F46" s="101"/>
      <c r="G46" s="101"/>
      <c r="H46" s="268" t="s">
        <v>175</v>
      </c>
    </row>
  </sheetData>
  <pageMargins left="0.78740157480314965" right="0.39370078740157483" top="1.299212598425197" bottom="1.1811023622047245" header="0.31496062992125984" footer="0.31496062992125984"/>
  <pageSetup paperSize="9" orientation="portrait" r:id="rId1"/>
  <headerFooter>
    <oddHeader>&amp;C&amp;G&amp;R&amp;9Stranica &amp;P</oddHeader>
    <oddFooter>&amp;C&amp;G</oddFooter>
    <firstFooter>&amp;R&amp;P</first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6"/>
  <sheetViews>
    <sheetView view="pageLayout" topLeftCell="A13" zoomScale="85" zoomScaleNormal="100" zoomScaleSheetLayoutView="100" zoomScalePageLayoutView="85" workbookViewId="0">
      <selection activeCell="C4" sqref="C4"/>
    </sheetView>
  </sheetViews>
  <sheetFormatPr defaultColWidth="8.85546875" defaultRowHeight="15" x14ac:dyDescent="0.25"/>
  <cols>
    <col min="1" max="2" width="2.85546875" style="33" customWidth="1"/>
    <col min="3" max="3" width="69" style="18" customWidth="1"/>
    <col min="4" max="4" width="6.5703125" style="16" customWidth="1"/>
    <col min="5" max="5" width="9" style="16" bestFit="1" customWidth="1"/>
    <col min="6" max="7" width="10.42578125" style="16" customWidth="1"/>
    <col min="8" max="8" width="10.5703125" customWidth="1"/>
  </cols>
  <sheetData>
    <row r="1" spans="1:7" x14ac:dyDescent="0.25">
      <c r="B1" s="36"/>
      <c r="C1" s="17"/>
      <c r="D1" s="2"/>
      <c r="E1" s="2"/>
      <c r="F1" s="2"/>
      <c r="G1" s="2"/>
    </row>
    <row r="2" spans="1:7" x14ac:dyDescent="0.25">
      <c r="A2" s="60"/>
      <c r="B2" s="60"/>
      <c r="C2" s="134" t="s">
        <v>82</v>
      </c>
      <c r="D2" s="108"/>
      <c r="E2" s="108"/>
      <c r="F2" s="58"/>
      <c r="G2" s="112"/>
    </row>
    <row r="3" spans="1:7" x14ac:dyDescent="0.25">
      <c r="A3" s="56"/>
      <c r="B3" s="56"/>
      <c r="C3" s="70"/>
      <c r="D3" s="59"/>
      <c r="E3" s="59"/>
      <c r="F3" s="59"/>
    </row>
    <row r="4" spans="1:7" ht="409.5" customHeight="1" x14ac:dyDescent="0.25">
      <c r="A4" s="56"/>
      <c r="B4" s="56"/>
      <c r="C4" s="82" t="s">
        <v>275</v>
      </c>
      <c r="D4" s="83"/>
      <c r="E4" s="83"/>
      <c r="F4" s="83"/>
    </row>
    <row r="5" spans="1:7" x14ac:dyDescent="0.25">
      <c r="A5" s="56"/>
      <c r="B5" s="56"/>
      <c r="C5" s="71"/>
      <c r="D5" s="72"/>
      <c r="E5" s="72"/>
      <c r="F5" s="72"/>
      <c r="G5" s="23"/>
    </row>
    <row r="6" spans="1:7" x14ac:dyDescent="0.25">
      <c r="A6" s="56"/>
      <c r="B6" s="56"/>
      <c r="C6" s="71"/>
      <c r="D6" s="72"/>
      <c r="E6" s="72"/>
      <c r="F6" s="72"/>
      <c r="G6" s="4"/>
    </row>
    <row r="7" spans="1:7" x14ac:dyDescent="0.25">
      <c r="A7" s="56"/>
      <c r="B7" s="56"/>
      <c r="C7" s="71"/>
      <c r="D7" s="72"/>
      <c r="E7" s="72"/>
      <c r="F7" s="72"/>
      <c r="G7" s="23"/>
    </row>
    <row r="8" spans="1:7" x14ac:dyDescent="0.25">
      <c r="A8" s="56"/>
      <c r="B8" s="56"/>
      <c r="C8" s="71"/>
      <c r="D8" s="71"/>
      <c r="E8" s="71"/>
      <c r="F8" s="71"/>
      <c r="G8" s="24"/>
    </row>
    <row r="9" spans="1:7" x14ac:dyDescent="0.25">
      <c r="A9" s="56"/>
      <c r="B9" s="56"/>
      <c r="C9" s="72"/>
      <c r="D9" s="72"/>
      <c r="E9" s="72"/>
      <c r="F9" s="72"/>
      <c r="G9" s="23"/>
    </row>
    <row r="10" spans="1:7" x14ac:dyDescent="0.25">
      <c r="A10" s="56"/>
      <c r="B10" s="56"/>
      <c r="C10" s="72"/>
      <c r="D10" s="72"/>
      <c r="E10" s="72"/>
      <c r="F10" s="72"/>
      <c r="G10" s="23"/>
    </row>
    <row r="11" spans="1:7" x14ac:dyDescent="0.25">
      <c r="A11" s="56"/>
      <c r="B11" s="56"/>
      <c r="C11" s="71"/>
      <c r="D11" s="71"/>
      <c r="E11" s="71"/>
      <c r="F11" s="71"/>
      <c r="G11" s="24"/>
    </row>
    <row r="12" spans="1:7" x14ac:dyDescent="0.25">
      <c r="A12" s="56"/>
      <c r="B12" s="56"/>
      <c r="C12" s="73"/>
      <c r="D12" s="74"/>
      <c r="E12" s="75"/>
      <c r="F12" s="76"/>
      <c r="G12" s="23"/>
    </row>
    <row r="13" spans="1:7" x14ac:dyDescent="0.25">
      <c r="A13" s="56"/>
      <c r="B13" s="56"/>
      <c r="C13" s="73"/>
      <c r="D13" s="74"/>
      <c r="E13" s="75"/>
      <c r="F13" s="76"/>
      <c r="G13" s="23"/>
    </row>
    <row r="14" spans="1:7" x14ac:dyDescent="0.25">
      <c r="A14" s="56"/>
      <c r="B14" s="56"/>
      <c r="C14" s="73"/>
      <c r="D14" s="74"/>
      <c r="E14" s="75"/>
      <c r="F14" s="76"/>
      <c r="G14" s="23"/>
    </row>
    <row r="15" spans="1:7" x14ac:dyDescent="0.25">
      <c r="A15" s="56"/>
      <c r="B15" s="56"/>
      <c r="C15" s="73"/>
      <c r="D15" s="74"/>
      <c r="E15" s="75"/>
      <c r="F15" s="76"/>
      <c r="G15" s="23"/>
    </row>
    <row r="16" spans="1:7" x14ac:dyDescent="0.25">
      <c r="A16" s="56"/>
      <c r="B16" s="56"/>
      <c r="C16" s="73"/>
      <c r="D16" s="74"/>
      <c r="E16" s="75"/>
      <c r="F16" s="76"/>
      <c r="G16" s="23"/>
    </row>
    <row r="17" spans="1:7" x14ac:dyDescent="0.25">
      <c r="A17" s="56"/>
      <c r="B17" s="56"/>
      <c r="C17" s="73"/>
      <c r="D17" s="74"/>
      <c r="E17" s="75"/>
      <c r="F17" s="76"/>
      <c r="G17" s="23"/>
    </row>
    <row r="18" spans="1:7" x14ac:dyDescent="0.25">
      <c r="A18" s="56"/>
      <c r="B18" s="56"/>
      <c r="C18" s="73"/>
      <c r="D18" s="74"/>
      <c r="E18" s="75"/>
      <c r="F18" s="76"/>
      <c r="G18" s="23"/>
    </row>
    <row r="19" spans="1:7" x14ac:dyDescent="0.25">
      <c r="A19" s="56"/>
      <c r="B19" s="56"/>
      <c r="C19" s="73"/>
      <c r="D19" s="74"/>
      <c r="E19" s="75"/>
      <c r="F19" s="76"/>
      <c r="G19" s="23"/>
    </row>
    <row r="20" spans="1:7" ht="327.75" customHeight="1" x14ac:dyDescent="0.25">
      <c r="A20" s="56"/>
      <c r="B20" s="56"/>
      <c r="C20" s="73" t="s">
        <v>272</v>
      </c>
      <c r="D20" s="74"/>
      <c r="E20" s="78"/>
      <c r="F20" s="78"/>
      <c r="G20" s="23"/>
    </row>
    <row r="21" spans="1:7" x14ac:dyDescent="0.25">
      <c r="A21" s="56"/>
      <c r="B21" s="56"/>
      <c r="C21" s="77"/>
      <c r="D21" s="74"/>
      <c r="E21" s="78"/>
      <c r="F21" s="78"/>
      <c r="G21" s="23"/>
    </row>
    <row r="22" spans="1:7" x14ac:dyDescent="0.25">
      <c r="A22" s="56"/>
      <c r="B22" s="56"/>
      <c r="C22" s="77"/>
      <c r="D22" s="74"/>
      <c r="E22" s="78"/>
      <c r="F22" s="78"/>
      <c r="G22" s="23"/>
    </row>
    <row r="23" spans="1:7" x14ac:dyDescent="0.25">
      <c r="A23" s="56"/>
      <c r="B23" s="56"/>
      <c r="C23" s="77"/>
      <c r="D23" s="74"/>
      <c r="E23" s="78"/>
      <c r="F23" s="78"/>
      <c r="G23" s="23"/>
    </row>
    <row r="24" spans="1:7" x14ac:dyDescent="0.25">
      <c r="A24" s="56"/>
      <c r="B24" s="79"/>
      <c r="C24" s="77"/>
      <c r="D24" s="74"/>
      <c r="E24" s="78"/>
      <c r="F24" s="78"/>
      <c r="G24" s="23"/>
    </row>
    <row r="25" spans="1:7" x14ac:dyDescent="0.25">
      <c r="A25" s="56"/>
      <c r="B25" s="79"/>
      <c r="C25" s="77"/>
      <c r="D25" s="74"/>
      <c r="E25" s="78"/>
      <c r="F25" s="78"/>
      <c r="G25" s="23"/>
    </row>
    <row r="26" spans="1:7" x14ac:dyDescent="0.25">
      <c r="A26" s="56"/>
      <c r="B26" s="79"/>
      <c r="C26" s="77"/>
      <c r="D26" s="74"/>
      <c r="E26" s="75"/>
      <c r="F26" s="76"/>
      <c r="G26" s="23"/>
    </row>
    <row r="27" spans="1:7" x14ac:dyDescent="0.25">
      <c r="A27" s="56"/>
      <c r="B27" s="79"/>
      <c r="C27" s="67"/>
      <c r="D27" s="67"/>
      <c r="E27" s="67"/>
      <c r="F27" s="67"/>
      <c r="G27" s="24"/>
    </row>
    <row r="28" spans="1:7" x14ac:dyDescent="0.25">
      <c r="A28" s="56"/>
      <c r="B28" s="79"/>
      <c r="C28" s="72"/>
      <c r="D28" s="80"/>
      <c r="E28" s="80"/>
      <c r="F28" s="80"/>
      <c r="G28" s="23"/>
    </row>
    <row r="29" spans="1:7" x14ac:dyDescent="0.25">
      <c r="A29" s="56"/>
      <c r="B29" s="79"/>
      <c r="C29" s="71"/>
      <c r="D29" s="67"/>
      <c r="E29" s="67"/>
      <c r="F29" s="67"/>
      <c r="G29" s="24"/>
    </row>
    <row r="30" spans="1:7" x14ac:dyDescent="0.25">
      <c r="A30" s="56"/>
      <c r="B30" s="79"/>
      <c r="C30" s="72"/>
      <c r="D30" s="80"/>
      <c r="E30" s="80"/>
      <c r="F30" s="80"/>
      <c r="G30" s="23"/>
    </row>
    <row r="31" spans="1:7" x14ac:dyDescent="0.25">
      <c r="A31" s="56"/>
      <c r="B31" s="79"/>
      <c r="C31" s="71"/>
      <c r="D31" s="67"/>
      <c r="E31" s="67"/>
      <c r="F31" s="67"/>
      <c r="G31" s="24"/>
    </row>
    <row r="32" spans="1:7" s="12" customFormat="1" x14ac:dyDescent="0.25">
      <c r="A32" s="81"/>
      <c r="B32" s="79"/>
      <c r="C32" s="70"/>
      <c r="D32" s="70"/>
      <c r="E32" s="70"/>
      <c r="F32" s="70"/>
      <c r="G32" s="25"/>
    </row>
    <row r="33" spans="1:7" x14ac:dyDescent="0.25">
      <c r="A33" s="56"/>
      <c r="B33" s="56"/>
      <c r="C33" s="71"/>
      <c r="D33" s="67"/>
      <c r="E33" s="67"/>
      <c r="F33" s="67"/>
    </row>
    <row r="34" spans="1:7" x14ac:dyDescent="0.25">
      <c r="A34" s="56"/>
      <c r="B34" s="56"/>
      <c r="C34" s="70"/>
      <c r="D34" s="58"/>
      <c r="E34" s="58"/>
      <c r="F34" s="58"/>
    </row>
    <row r="35" spans="1:7" x14ac:dyDescent="0.25">
      <c r="A35" s="56"/>
      <c r="B35" s="56"/>
      <c r="C35" s="82"/>
      <c r="D35" s="83"/>
      <c r="E35" s="83"/>
      <c r="F35" s="83"/>
      <c r="G35" s="22"/>
    </row>
    <row r="36" spans="1:7" x14ac:dyDescent="0.25">
      <c r="A36" s="56"/>
      <c r="B36" s="56"/>
      <c r="C36" s="82"/>
      <c r="D36" s="83"/>
      <c r="E36" s="83"/>
      <c r="F36" s="83"/>
      <c r="G36" s="22"/>
    </row>
    <row r="37" spans="1:7" x14ac:dyDescent="0.25">
      <c r="A37" s="56"/>
      <c r="B37" s="56"/>
      <c r="C37" s="82"/>
      <c r="D37" s="83"/>
      <c r="E37" s="83"/>
      <c r="F37" s="83"/>
      <c r="G37" s="22"/>
    </row>
    <row r="38" spans="1:7" x14ac:dyDescent="0.25">
      <c r="A38" s="56"/>
      <c r="B38" s="56"/>
      <c r="C38" s="82"/>
      <c r="D38" s="83"/>
      <c r="E38" s="83"/>
      <c r="F38" s="83"/>
      <c r="G38" s="22"/>
    </row>
    <row r="39" spans="1:7" x14ac:dyDescent="0.25">
      <c r="A39" s="56"/>
      <c r="B39" s="56"/>
      <c r="C39" s="82"/>
      <c r="D39" s="83"/>
      <c r="E39" s="83"/>
      <c r="F39" s="83"/>
      <c r="G39" s="22"/>
    </row>
    <row r="40" spans="1:7" x14ac:dyDescent="0.25">
      <c r="A40" s="56"/>
      <c r="B40" s="56"/>
      <c r="C40" s="82"/>
      <c r="D40" s="83"/>
      <c r="E40" s="83"/>
      <c r="F40" s="83"/>
      <c r="G40" s="22"/>
    </row>
    <row r="41" spans="1:7" x14ac:dyDescent="0.25">
      <c r="A41" s="56"/>
      <c r="B41" s="56"/>
      <c r="C41" s="82"/>
      <c r="D41" s="83"/>
      <c r="E41" s="83"/>
      <c r="F41" s="83"/>
      <c r="G41" s="22"/>
    </row>
    <row r="42" spans="1:7" x14ac:dyDescent="0.25">
      <c r="A42" s="56"/>
      <c r="B42" s="56"/>
      <c r="C42" s="82"/>
      <c r="D42" s="83"/>
      <c r="E42" s="83"/>
      <c r="F42" s="83"/>
      <c r="G42" s="22"/>
    </row>
    <row r="43" spans="1:7" x14ac:dyDescent="0.25">
      <c r="A43" s="56"/>
      <c r="B43" s="56"/>
      <c r="C43" s="82"/>
      <c r="D43" s="83"/>
      <c r="E43" s="83"/>
      <c r="F43" s="83"/>
      <c r="G43" s="22"/>
    </row>
    <row r="44" spans="1:7" x14ac:dyDescent="0.25">
      <c r="A44" s="56"/>
      <c r="B44" s="56"/>
      <c r="C44" s="164" t="s">
        <v>254</v>
      </c>
      <c r="D44" s="83"/>
      <c r="E44" s="83"/>
      <c r="F44" s="83"/>
      <c r="G44" s="22"/>
    </row>
    <row r="45" spans="1:7" x14ac:dyDescent="0.25">
      <c r="A45" s="56"/>
      <c r="B45" s="56"/>
      <c r="C45" s="82"/>
      <c r="D45" s="83"/>
      <c r="E45" s="83"/>
      <c r="F45" s="83"/>
      <c r="G45" s="22"/>
    </row>
    <row r="46" spans="1:7" ht="291.75" customHeight="1" x14ac:dyDescent="0.25">
      <c r="A46" s="56"/>
      <c r="B46" s="56"/>
      <c r="C46" s="82" t="s">
        <v>292</v>
      </c>
      <c r="D46" s="59"/>
      <c r="E46" s="59"/>
      <c r="F46" s="59"/>
      <c r="G46" s="22"/>
    </row>
    <row r="47" spans="1:7" x14ac:dyDescent="0.25">
      <c r="A47" s="56"/>
      <c r="B47" s="56"/>
      <c r="C47" s="74"/>
      <c r="D47" s="58"/>
      <c r="E47" s="58"/>
      <c r="F47" s="58"/>
      <c r="G47" s="22"/>
    </row>
    <row r="48" spans="1:7" x14ac:dyDescent="0.25">
      <c r="A48" s="56"/>
      <c r="B48" s="56"/>
      <c r="C48" s="134" t="s">
        <v>83</v>
      </c>
      <c r="D48" s="58"/>
      <c r="E48" s="58"/>
      <c r="F48" s="58"/>
      <c r="G48" s="22"/>
    </row>
    <row r="49" spans="1:7" ht="16.5" x14ac:dyDescent="0.25">
      <c r="A49" s="56"/>
      <c r="B49" s="56"/>
      <c r="C49" s="90"/>
      <c r="D49" s="58"/>
      <c r="E49" s="58"/>
      <c r="F49" s="58"/>
      <c r="G49" s="22"/>
    </row>
    <row r="50" spans="1:7" ht="255.75" customHeight="1" x14ac:dyDescent="0.25">
      <c r="A50" s="56"/>
      <c r="B50" s="60"/>
      <c r="C50" s="117" t="s">
        <v>309</v>
      </c>
      <c r="D50" s="58"/>
      <c r="E50" s="58"/>
      <c r="F50" s="58"/>
    </row>
    <row r="51" spans="1:7" ht="297.75" customHeight="1" x14ac:dyDescent="0.25">
      <c r="A51" s="56"/>
      <c r="B51" s="60"/>
      <c r="C51" s="74" t="s">
        <v>310</v>
      </c>
      <c r="D51" s="58"/>
      <c r="E51" s="58"/>
      <c r="F51" s="58"/>
      <c r="G51" s="22"/>
    </row>
    <row r="52" spans="1:7" x14ac:dyDescent="0.25">
      <c r="A52" s="56"/>
      <c r="B52" s="60"/>
      <c r="C52" s="84"/>
      <c r="D52" s="58"/>
      <c r="E52" s="58"/>
      <c r="F52" s="58"/>
      <c r="G52" s="22"/>
    </row>
    <row r="53" spans="1:7" x14ac:dyDescent="0.25">
      <c r="A53" s="56"/>
      <c r="B53" s="60"/>
      <c r="C53" s="134" t="s">
        <v>84</v>
      </c>
      <c r="D53" s="58"/>
      <c r="E53" s="58"/>
      <c r="F53" s="58"/>
      <c r="G53" s="22"/>
    </row>
    <row r="54" spans="1:7" x14ac:dyDescent="0.25">
      <c r="A54" s="56"/>
      <c r="B54" s="60"/>
      <c r="C54" s="68"/>
      <c r="D54" s="58"/>
      <c r="E54" s="58"/>
      <c r="F54" s="58"/>
      <c r="G54" s="22"/>
    </row>
    <row r="55" spans="1:7" ht="180.75" customHeight="1" x14ac:dyDescent="0.25">
      <c r="A55" s="56"/>
      <c r="B55" s="60"/>
      <c r="C55" s="74" t="s">
        <v>311</v>
      </c>
      <c r="D55" s="58"/>
      <c r="E55" s="58"/>
      <c r="F55" s="58"/>
      <c r="G55" s="22"/>
    </row>
    <row r="56" spans="1:7" ht="51" x14ac:dyDescent="0.25">
      <c r="A56" s="56"/>
      <c r="B56" s="60"/>
      <c r="C56" s="74" t="s">
        <v>238</v>
      </c>
      <c r="D56" s="58"/>
      <c r="E56" s="58"/>
      <c r="F56" s="58"/>
      <c r="G56" s="22"/>
    </row>
    <row r="57" spans="1:7" x14ac:dyDescent="0.25">
      <c r="A57" s="56"/>
      <c r="B57" s="60"/>
      <c r="C57" s="74"/>
      <c r="D57" s="58"/>
      <c r="E57" s="58"/>
      <c r="F57" s="58"/>
      <c r="G57" s="22"/>
    </row>
    <row r="58" spans="1:7" x14ac:dyDescent="0.25">
      <c r="A58" s="56"/>
      <c r="B58" s="60"/>
      <c r="C58" s="74"/>
      <c r="D58" s="58"/>
      <c r="E58" s="58"/>
      <c r="F58" s="58"/>
      <c r="G58" s="22"/>
    </row>
    <row r="59" spans="1:7" x14ac:dyDescent="0.25">
      <c r="A59" s="56"/>
      <c r="B59" s="60"/>
      <c r="C59" s="74"/>
      <c r="D59" s="58"/>
      <c r="E59" s="58"/>
      <c r="F59" s="58"/>
      <c r="G59" s="22"/>
    </row>
    <row r="60" spans="1:7" ht="141" customHeight="1" x14ac:dyDescent="0.25">
      <c r="A60" s="56"/>
      <c r="B60" s="60"/>
      <c r="C60" s="74" t="s">
        <v>256</v>
      </c>
      <c r="D60" s="58"/>
      <c r="E60" s="58"/>
      <c r="F60" s="58"/>
      <c r="G60" s="22"/>
    </row>
    <row r="61" spans="1:7" ht="165.75" x14ac:dyDescent="0.25">
      <c r="A61" s="56"/>
      <c r="B61" s="60"/>
      <c r="C61" s="74" t="s">
        <v>312</v>
      </c>
      <c r="D61" s="58"/>
      <c r="E61" s="58"/>
      <c r="F61" s="58"/>
      <c r="G61" s="22"/>
    </row>
    <row r="62" spans="1:7" x14ac:dyDescent="0.25">
      <c r="A62" s="56"/>
      <c r="B62" s="60"/>
      <c r="C62" s="74"/>
      <c r="D62" s="58"/>
      <c r="E62" s="58"/>
      <c r="F62" s="58"/>
      <c r="G62" s="22"/>
    </row>
    <row r="63" spans="1:7" x14ac:dyDescent="0.25">
      <c r="A63" s="56"/>
      <c r="B63" s="60"/>
      <c r="C63" s="74"/>
      <c r="D63" s="58"/>
      <c r="E63" s="58"/>
      <c r="F63" s="58"/>
      <c r="G63" s="22"/>
    </row>
    <row r="64" spans="1:7" x14ac:dyDescent="0.25">
      <c r="A64" s="56"/>
      <c r="B64" s="60"/>
      <c r="C64" s="74"/>
      <c r="D64" s="58"/>
      <c r="E64" s="58"/>
      <c r="F64" s="58"/>
      <c r="G64" s="22"/>
    </row>
    <row r="65" spans="1:7" x14ac:dyDescent="0.25">
      <c r="A65" s="56"/>
      <c r="B65" s="60"/>
      <c r="C65" s="74"/>
      <c r="D65" s="58"/>
      <c r="E65" s="58"/>
      <c r="F65" s="58"/>
      <c r="G65" s="22"/>
    </row>
    <row r="66" spans="1:7" x14ac:dyDescent="0.25">
      <c r="A66" s="56"/>
      <c r="B66" s="60"/>
      <c r="C66" s="74"/>
      <c r="D66" s="58"/>
      <c r="E66" s="58"/>
      <c r="F66" s="58"/>
      <c r="G66" s="22"/>
    </row>
    <row r="67" spans="1:7" x14ac:dyDescent="0.25">
      <c r="A67" s="56"/>
      <c r="B67" s="60"/>
      <c r="C67" s="74"/>
      <c r="D67" s="58"/>
      <c r="E67" s="58"/>
      <c r="F67" s="58"/>
      <c r="G67" s="22"/>
    </row>
    <row r="68" spans="1:7" x14ac:dyDescent="0.25">
      <c r="A68" s="56"/>
      <c r="B68" s="60"/>
      <c r="C68" s="74"/>
      <c r="D68" s="58"/>
      <c r="E68" s="58"/>
      <c r="F68" s="58"/>
      <c r="G68" s="22"/>
    </row>
    <row r="69" spans="1:7" x14ac:dyDescent="0.25">
      <c r="A69" s="56"/>
      <c r="B69" s="60"/>
      <c r="C69" s="74"/>
      <c r="D69" s="58"/>
      <c r="E69" s="58"/>
      <c r="F69" s="58"/>
      <c r="G69" s="22"/>
    </row>
    <row r="70" spans="1:7" x14ac:dyDescent="0.25">
      <c r="A70" s="56"/>
      <c r="B70" s="60"/>
      <c r="C70" s="74"/>
      <c r="D70" s="58"/>
      <c r="E70" s="58"/>
      <c r="F70" s="58"/>
      <c r="G70" s="22"/>
    </row>
    <row r="71" spans="1:7" x14ac:dyDescent="0.25">
      <c r="A71" s="56"/>
      <c r="B71" s="60"/>
      <c r="C71" s="74"/>
      <c r="D71" s="58"/>
      <c r="E71" s="58"/>
      <c r="F71" s="58"/>
      <c r="G71" s="22"/>
    </row>
    <row r="72" spans="1:7" x14ac:dyDescent="0.25">
      <c r="A72" s="56"/>
      <c r="B72" s="60"/>
      <c r="C72" s="74"/>
      <c r="D72" s="58"/>
      <c r="E72" s="58"/>
      <c r="F72" s="58"/>
      <c r="G72" s="22"/>
    </row>
    <row r="73" spans="1:7" x14ac:dyDescent="0.25">
      <c r="A73" s="56"/>
      <c r="B73" s="60"/>
      <c r="C73" s="74"/>
      <c r="D73" s="58"/>
      <c r="E73" s="58"/>
      <c r="F73" s="58"/>
      <c r="G73" s="22"/>
    </row>
    <row r="74" spans="1:7" x14ac:dyDescent="0.25">
      <c r="A74" s="56"/>
      <c r="B74" s="60"/>
      <c r="C74" s="74"/>
      <c r="D74" s="58"/>
      <c r="E74" s="58"/>
      <c r="F74" s="58"/>
      <c r="G74" s="22"/>
    </row>
    <row r="75" spans="1:7" x14ac:dyDescent="0.25">
      <c r="A75" s="56"/>
      <c r="B75" s="60"/>
      <c r="C75" s="74"/>
      <c r="D75" s="58"/>
      <c r="E75" s="58"/>
      <c r="F75" s="58"/>
      <c r="G75" s="22"/>
    </row>
    <row r="76" spans="1:7" x14ac:dyDescent="0.25">
      <c r="A76" s="56"/>
      <c r="B76" s="60"/>
      <c r="C76" s="74"/>
      <c r="D76" s="58"/>
      <c r="E76" s="58"/>
      <c r="F76" s="58"/>
      <c r="G76" s="22"/>
    </row>
    <row r="77" spans="1:7" x14ac:dyDescent="0.25">
      <c r="A77" s="56"/>
      <c r="B77" s="60"/>
      <c r="C77" s="74"/>
      <c r="D77" s="58"/>
      <c r="E77" s="58"/>
      <c r="F77" s="58"/>
      <c r="G77" s="22"/>
    </row>
    <row r="78" spans="1:7" x14ac:dyDescent="0.25">
      <c r="A78" s="56"/>
      <c r="B78" s="60"/>
      <c r="C78" s="74"/>
      <c r="D78" s="58"/>
      <c r="E78" s="58"/>
      <c r="F78" s="58"/>
      <c r="G78" s="22"/>
    </row>
    <row r="79" spans="1:7" x14ac:dyDescent="0.25">
      <c r="A79" s="56"/>
      <c r="B79" s="60"/>
      <c r="C79" s="74"/>
      <c r="D79" s="58"/>
      <c r="E79" s="58"/>
      <c r="F79" s="58"/>
      <c r="G79" s="22"/>
    </row>
    <row r="80" spans="1:7" x14ac:dyDescent="0.25">
      <c r="A80" s="56"/>
      <c r="B80" s="60"/>
      <c r="C80" s="74"/>
      <c r="D80" s="58"/>
      <c r="E80" s="58"/>
      <c r="F80" s="58"/>
      <c r="G80" s="22"/>
    </row>
    <row r="81" spans="1:7" x14ac:dyDescent="0.25">
      <c r="A81" s="56"/>
      <c r="B81" s="60"/>
      <c r="C81" s="74"/>
      <c r="D81" s="58"/>
      <c r="E81" s="58"/>
      <c r="F81" s="58"/>
      <c r="G81" s="22"/>
    </row>
    <row r="82" spans="1:7" x14ac:dyDescent="0.25">
      <c r="A82" s="56"/>
      <c r="B82" s="60"/>
      <c r="C82" s="74"/>
      <c r="D82" s="58"/>
      <c r="E82" s="58"/>
      <c r="F82" s="58"/>
      <c r="G82" s="22"/>
    </row>
    <row r="83" spans="1:7" x14ac:dyDescent="0.25">
      <c r="A83" s="56"/>
      <c r="B83" s="60"/>
      <c r="C83" s="74"/>
      <c r="D83" s="58"/>
      <c r="E83" s="58"/>
      <c r="F83" s="58"/>
      <c r="G83" s="22"/>
    </row>
    <row r="84" spans="1:7" x14ac:dyDescent="0.25">
      <c r="A84" s="56"/>
      <c r="B84" s="60"/>
      <c r="C84" s="84"/>
      <c r="D84" s="58"/>
      <c r="E84" s="58"/>
      <c r="F84" s="58"/>
      <c r="G84" s="22"/>
    </row>
    <row r="85" spans="1:7" x14ac:dyDescent="0.25">
      <c r="A85" s="56"/>
      <c r="B85" s="60"/>
      <c r="C85" s="84"/>
      <c r="D85" s="58"/>
      <c r="E85" s="58"/>
      <c r="F85" s="58"/>
      <c r="G85" s="22"/>
    </row>
    <row r="86" spans="1:7" x14ac:dyDescent="0.25">
      <c r="A86" s="56"/>
      <c r="B86" s="60"/>
      <c r="C86" s="84"/>
      <c r="D86" s="58"/>
      <c r="E86" s="58"/>
      <c r="F86" s="58"/>
      <c r="G86" s="22"/>
    </row>
    <row r="87" spans="1:7" x14ac:dyDescent="0.25">
      <c r="A87" s="56"/>
      <c r="B87" s="60"/>
      <c r="C87" s="84"/>
      <c r="D87" s="58"/>
      <c r="E87" s="58"/>
      <c r="F87" s="58"/>
      <c r="G87" s="22"/>
    </row>
    <row r="88" spans="1:7" x14ac:dyDescent="0.25">
      <c r="A88" s="56"/>
      <c r="B88" s="60"/>
      <c r="C88" s="134" t="s">
        <v>85</v>
      </c>
      <c r="D88" s="58"/>
      <c r="E88" s="58"/>
      <c r="F88" s="58"/>
      <c r="G88" s="22"/>
    </row>
    <row r="89" spans="1:7" x14ac:dyDescent="0.25">
      <c r="A89" s="56"/>
      <c r="B89" s="60"/>
      <c r="C89" s="68"/>
      <c r="D89" s="58"/>
      <c r="E89" s="58"/>
      <c r="F89" s="58"/>
      <c r="G89" s="22"/>
    </row>
    <row r="90" spans="1:7" ht="163.5" customHeight="1" x14ac:dyDescent="0.25">
      <c r="A90" s="56"/>
      <c r="B90" s="60"/>
      <c r="C90" s="74" t="s">
        <v>239</v>
      </c>
      <c r="D90" s="58"/>
      <c r="E90" s="58"/>
      <c r="F90" s="58"/>
      <c r="G90" s="22"/>
    </row>
    <row r="91" spans="1:7" ht="127.5" customHeight="1" x14ac:dyDescent="0.25">
      <c r="A91" s="56"/>
      <c r="B91" s="60"/>
      <c r="C91" s="74" t="s">
        <v>86</v>
      </c>
      <c r="D91" s="58"/>
      <c r="E91" s="58"/>
      <c r="F91" s="58"/>
      <c r="G91" s="22"/>
    </row>
    <row r="92" spans="1:7" x14ac:dyDescent="0.25">
      <c r="A92" s="56"/>
      <c r="B92" s="60"/>
      <c r="C92" s="84"/>
      <c r="D92" s="58"/>
      <c r="E92" s="58"/>
      <c r="F92" s="58"/>
      <c r="G92" s="22"/>
    </row>
    <row r="93" spans="1:7" x14ac:dyDescent="0.25">
      <c r="A93" s="56"/>
      <c r="B93" s="60"/>
      <c r="C93" s="84"/>
      <c r="D93" s="58"/>
      <c r="E93" s="58"/>
      <c r="F93" s="58"/>
      <c r="G93" s="22"/>
    </row>
    <row r="94" spans="1:7" x14ac:dyDescent="0.25">
      <c r="A94" s="56"/>
      <c r="B94" s="60"/>
      <c r="C94" s="84"/>
      <c r="D94" s="58"/>
      <c r="E94" s="58"/>
      <c r="F94" s="58"/>
      <c r="G94" s="22"/>
    </row>
    <row r="95" spans="1:7" x14ac:dyDescent="0.25">
      <c r="A95" s="56"/>
      <c r="B95" s="60"/>
      <c r="C95" s="84"/>
      <c r="D95" s="58"/>
      <c r="E95" s="58"/>
      <c r="F95" s="58"/>
      <c r="G95" s="22"/>
    </row>
    <row r="96" spans="1:7" ht="18.75" customHeight="1" x14ac:dyDescent="0.25">
      <c r="A96" s="60"/>
      <c r="B96" s="60"/>
      <c r="C96" s="57"/>
      <c r="D96" s="58"/>
      <c r="E96" s="58"/>
      <c r="F96" s="58"/>
    </row>
    <row r="97" spans="1:7" x14ac:dyDescent="0.25">
      <c r="A97" s="56"/>
      <c r="B97" s="56"/>
      <c r="C97" s="74"/>
      <c r="D97" s="58"/>
      <c r="E97" s="58"/>
      <c r="F97" s="58"/>
    </row>
    <row r="98" spans="1:7" x14ac:dyDescent="0.25">
      <c r="A98" s="56"/>
      <c r="B98" s="56"/>
      <c r="C98" s="85"/>
      <c r="D98" s="58"/>
      <c r="E98" s="62"/>
      <c r="F98" s="58"/>
    </row>
    <row r="99" spans="1:7" x14ac:dyDescent="0.25">
      <c r="A99" s="56"/>
      <c r="B99" s="56"/>
      <c r="C99" s="85"/>
      <c r="D99" s="58"/>
      <c r="E99" s="62"/>
      <c r="F99" s="58"/>
      <c r="G99" s="22"/>
    </row>
    <row r="100" spans="1:7" x14ac:dyDescent="0.25">
      <c r="A100" s="56"/>
      <c r="B100" s="56"/>
      <c r="C100" s="85"/>
      <c r="D100" s="58"/>
      <c r="E100" s="62"/>
      <c r="F100" s="58"/>
      <c r="G100" s="22"/>
    </row>
    <row r="101" spans="1:7" x14ac:dyDescent="0.25">
      <c r="A101" s="56"/>
      <c r="B101" s="56"/>
      <c r="C101" s="85"/>
      <c r="D101" s="58"/>
      <c r="E101" s="62"/>
      <c r="F101" s="58"/>
      <c r="G101" s="22"/>
    </row>
    <row r="102" spans="1:7" x14ac:dyDescent="0.25">
      <c r="A102" s="60"/>
      <c r="B102" s="60"/>
      <c r="C102" s="57"/>
      <c r="D102" s="58"/>
      <c r="E102" s="62"/>
      <c r="F102" s="58"/>
      <c r="G102" s="22"/>
    </row>
    <row r="103" spans="1:7" x14ac:dyDescent="0.25">
      <c r="A103" s="56"/>
      <c r="B103" s="56"/>
      <c r="C103" s="74"/>
      <c r="D103" s="58"/>
      <c r="E103" s="62"/>
      <c r="F103" s="58"/>
      <c r="G103" s="22"/>
    </row>
    <row r="104" spans="1:7" ht="18" customHeight="1" x14ac:dyDescent="0.25">
      <c r="A104" s="56"/>
      <c r="B104" s="60"/>
      <c r="C104" s="85"/>
      <c r="D104" s="58"/>
      <c r="E104" s="58"/>
      <c r="F104" s="58"/>
    </row>
    <row r="105" spans="1:7" x14ac:dyDescent="0.25">
      <c r="A105" s="60"/>
      <c r="B105" s="60"/>
      <c r="C105" s="57"/>
      <c r="D105" s="58"/>
      <c r="E105" s="58"/>
      <c r="F105" s="58"/>
    </row>
    <row r="106" spans="1:7" x14ac:dyDescent="0.25">
      <c r="A106" s="56"/>
      <c r="B106" s="56"/>
      <c r="C106" s="63"/>
      <c r="D106" s="58"/>
      <c r="E106" s="58"/>
      <c r="F106" s="58"/>
    </row>
    <row r="107" spans="1:7" ht="18" customHeight="1" x14ac:dyDescent="0.25">
      <c r="A107" s="56"/>
      <c r="B107" s="56"/>
      <c r="C107" s="85"/>
      <c r="D107" s="58"/>
      <c r="E107" s="58"/>
      <c r="F107" s="58"/>
    </row>
    <row r="108" spans="1:7" ht="18" customHeight="1" x14ac:dyDescent="0.25">
      <c r="A108" s="56"/>
      <c r="B108" s="56"/>
      <c r="C108" s="85"/>
      <c r="D108" s="58"/>
      <c r="E108" s="58"/>
      <c r="F108" s="58"/>
      <c r="G108" s="22"/>
    </row>
    <row r="109" spans="1:7" ht="18" customHeight="1" x14ac:dyDescent="0.25">
      <c r="A109" s="56"/>
      <c r="B109" s="56"/>
      <c r="C109" s="85"/>
      <c r="D109" s="58"/>
      <c r="E109" s="58"/>
      <c r="F109" s="58"/>
      <c r="G109" s="22"/>
    </row>
    <row r="110" spans="1:7" ht="18" customHeight="1" x14ac:dyDescent="0.25">
      <c r="A110" s="56"/>
      <c r="B110" s="56"/>
      <c r="C110" s="85"/>
      <c r="D110" s="58"/>
      <c r="E110" s="58"/>
      <c r="F110" s="58"/>
      <c r="G110" s="22"/>
    </row>
    <row r="111" spans="1:7" ht="18" customHeight="1" x14ac:dyDescent="0.25">
      <c r="A111" s="56"/>
      <c r="B111" s="56"/>
      <c r="C111" s="85"/>
      <c r="D111" s="58"/>
      <c r="E111" s="58"/>
      <c r="F111" s="58"/>
      <c r="G111" s="22"/>
    </row>
    <row r="112" spans="1:7" ht="18" customHeight="1" x14ac:dyDescent="0.25">
      <c r="A112" s="56"/>
      <c r="B112" s="56"/>
      <c r="C112" s="85"/>
      <c r="D112" s="58"/>
      <c r="E112" s="58"/>
      <c r="F112" s="58"/>
      <c r="G112" s="22"/>
    </row>
    <row r="113" spans="1:7" ht="18" customHeight="1" x14ac:dyDescent="0.25">
      <c r="A113" s="56"/>
      <c r="B113" s="56"/>
      <c r="C113" s="134" t="s">
        <v>87</v>
      </c>
      <c r="D113" s="58"/>
      <c r="E113" s="58"/>
      <c r="F113" s="58"/>
      <c r="G113" s="22"/>
    </row>
    <row r="114" spans="1:7" ht="18" customHeight="1" x14ac:dyDescent="0.25">
      <c r="A114" s="56"/>
      <c r="B114" s="56"/>
      <c r="C114" s="85"/>
      <c r="D114" s="58"/>
      <c r="E114" s="58"/>
      <c r="F114" s="58"/>
      <c r="G114" s="22"/>
    </row>
    <row r="115" spans="1:7" ht="337.5" customHeight="1" x14ac:dyDescent="0.25">
      <c r="A115" s="56"/>
      <c r="B115" s="56"/>
      <c r="C115" s="74" t="s">
        <v>212</v>
      </c>
      <c r="D115" s="58"/>
      <c r="E115" s="58"/>
      <c r="F115" s="58"/>
      <c r="G115" s="22"/>
    </row>
    <row r="116" spans="1:7" ht="86.25" customHeight="1" x14ac:dyDescent="0.25">
      <c r="A116" s="56"/>
      <c r="B116" s="56"/>
      <c r="C116" s="74" t="s">
        <v>240</v>
      </c>
      <c r="D116" s="58"/>
      <c r="E116" s="58"/>
      <c r="F116" s="58"/>
      <c r="G116" s="22"/>
    </row>
    <row r="117" spans="1:7" ht="18" customHeight="1" x14ac:dyDescent="0.25">
      <c r="A117" s="56"/>
      <c r="B117" s="56"/>
      <c r="C117" s="85"/>
      <c r="D117" s="58"/>
      <c r="E117" s="58"/>
      <c r="F117" s="58"/>
      <c r="G117" s="22"/>
    </row>
    <row r="118" spans="1:7" ht="18" customHeight="1" x14ac:dyDescent="0.25">
      <c r="A118" s="56"/>
      <c r="B118" s="56"/>
      <c r="C118" s="85"/>
      <c r="D118" s="58"/>
      <c r="E118" s="58"/>
      <c r="F118" s="58"/>
      <c r="G118" s="22"/>
    </row>
    <row r="119" spans="1:7" ht="18" customHeight="1" x14ac:dyDescent="0.25">
      <c r="A119" s="56"/>
      <c r="B119" s="56"/>
      <c r="C119" s="85"/>
      <c r="D119" s="58"/>
      <c r="E119" s="58"/>
      <c r="F119" s="58"/>
      <c r="G119" s="22"/>
    </row>
    <row r="120" spans="1:7" ht="18" customHeight="1" x14ac:dyDescent="0.25">
      <c r="A120" s="56"/>
      <c r="B120" s="56"/>
      <c r="C120" s="85"/>
      <c r="D120" s="58"/>
      <c r="E120" s="58"/>
      <c r="F120" s="58"/>
      <c r="G120" s="22"/>
    </row>
    <row r="121" spans="1:7" ht="18" customHeight="1" x14ac:dyDescent="0.25">
      <c r="A121" s="56"/>
      <c r="B121" s="56"/>
      <c r="C121" s="85"/>
      <c r="D121" s="58"/>
      <c r="E121" s="58"/>
      <c r="F121" s="58"/>
      <c r="G121" s="22"/>
    </row>
    <row r="122" spans="1:7" ht="18" customHeight="1" x14ac:dyDescent="0.25">
      <c r="A122" s="56"/>
      <c r="B122" s="56"/>
      <c r="C122" s="85"/>
      <c r="D122" s="58"/>
      <c r="E122" s="58"/>
      <c r="F122" s="58"/>
      <c r="G122" s="22"/>
    </row>
    <row r="123" spans="1:7" ht="18" customHeight="1" x14ac:dyDescent="0.25">
      <c r="A123" s="56"/>
      <c r="B123" s="56"/>
      <c r="C123" s="85"/>
      <c r="D123" s="58"/>
      <c r="E123" s="58"/>
      <c r="F123" s="58"/>
      <c r="G123" s="22"/>
    </row>
    <row r="124" spans="1:7" ht="18" customHeight="1" x14ac:dyDescent="0.25">
      <c r="A124" s="56"/>
      <c r="B124" s="56"/>
      <c r="C124" s="85"/>
      <c r="D124" s="58"/>
      <c r="E124" s="58"/>
      <c r="F124" s="58"/>
      <c r="G124" s="22"/>
    </row>
    <row r="125" spans="1:7" ht="18" customHeight="1" x14ac:dyDescent="0.25">
      <c r="A125" s="56"/>
      <c r="B125" s="56"/>
      <c r="C125" s="85"/>
      <c r="D125" s="58"/>
      <c r="E125" s="58"/>
      <c r="F125" s="58"/>
      <c r="G125" s="22"/>
    </row>
    <row r="126" spans="1:7" ht="18" customHeight="1" x14ac:dyDescent="0.25">
      <c r="A126" s="56"/>
      <c r="B126" s="56"/>
      <c r="C126" s="85"/>
      <c r="D126" s="58"/>
      <c r="E126" s="58"/>
      <c r="F126" s="58"/>
      <c r="G126" s="22"/>
    </row>
    <row r="127" spans="1:7" ht="18" customHeight="1" x14ac:dyDescent="0.25">
      <c r="A127" s="56"/>
      <c r="B127" s="56"/>
      <c r="C127" s="85"/>
      <c r="D127" s="58"/>
      <c r="E127" s="58"/>
      <c r="F127" s="58"/>
      <c r="G127" s="22"/>
    </row>
    <row r="128" spans="1:7" ht="18" customHeight="1" x14ac:dyDescent="0.25">
      <c r="A128" s="56"/>
      <c r="B128" s="56"/>
      <c r="C128" s="85"/>
      <c r="D128" s="58"/>
      <c r="E128" s="58"/>
      <c r="F128" s="58"/>
      <c r="G128" s="22"/>
    </row>
    <row r="129" spans="1:7" ht="18" customHeight="1" x14ac:dyDescent="0.25">
      <c r="A129" s="56"/>
      <c r="B129" s="56"/>
      <c r="C129" s="134" t="s">
        <v>88</v>
      </c>
      <c r="D129" s="58"/>
      <c r="E129" s="58"/>
      <c r="F129" s="58"/>
      <c r="G129" s="22"/>
    </row>
    <row r="130" spans="1:7" ht="18" customHeight="1" x14ac:dyDescent="0.25">
      <c r="A130" s="56"/>
      <c r="B130" s="56"/>
      <c r="C130" s="68"/>
      <c r="D130" s="58"/>
      <c r="E130" s="58"/>
      <c r="F130" s="58"/>
      <c r="G130" s="22"/>
    </row>
    <row r="131" spans="1:7" ht="393.75" customHeight="1" x14ac:dyDescent="0.25">
      <c r="A131" s="56"/>
      <c r="B131" s="56"/>
      <c r="C131" s="74" t="s">
        <v>258</v>
      </c>
      <c r="D131" s="58"/>
      <c r="E131" s="58"/>
      <c r="F131" s="58"/>
      <c r="G131" s="22"/>
    </row>
    <row r="132" spans="1:7" x14ac:dyDescent="0.25">
      <c r="A132" s="56"/>
      <c r="B132" s="56"/>
      <c r="C132" s="74"/>
      <c r="D132" s="58"/>
      <c r="E132" s="58"/>
      <c r="F132" s="58"/>
      <c r="G132" s="22"/>
    </row>
    <row r="133" spans="1:7" ht="18" customHeight="1" x14ac:dyDescent="0.25">
      <c r="A133" s="56"/>
      <c r="B133" s="56"/>
      <c r="C133" s="134" t="s">
        <v>89</v>
      </c>
      <c r="D133" s="58"/>
      <c r="E133" s="58"/>
      <c r="F133" s="58"/>
      <c r="G133" s="22"/>
    </row>
    <row r="134" spans="1:7" ht="18" customHeight="1" x14ac:dyDescent="0.25">
      <c r="A134" s="56"/>
      <c r="B134" s="56"/>
      <c r="C134" s="68"/>
      <c r="D134" s="58"/>
      <c r="E134" s="58"/>
      <c r="F134" s="58"/>
      <c r="G134" s="22"/>
    </row>
    <row r="135" spans="1:7" ht="127.5" x14ac:dyDescent="0.25">
      <c r="A135" s="56"/>
      <c r="B135" s="56"/>
      <c r="C135" s="74" t="s">
        <v>271</v>
      </c>
      <c r="D135" s="58"/>
      <c r="E135" s="58"/>
      <c r="F135" s="58"/>
      <c r="G135" s="22"/>
    </row>
    <row r="136" spans="1:7" ht="18" customHeight="1" x14ac:dyDescent="0.25">
      <c r="A136" s="56"/>
      <c r="B136" s="56"/>
      <c r="C136" s="85"/>
      <c r="D136" s="58"/>
      <c r="E136" s="58"/>
      <c r="F136" s="58"/>
      <c r="G136" s="22"/>
    </row>
    <row r="137" spans="1:7" x14ac:dyDescent="0.25">
      <c r="A137" s="60"/>
      <c r="B137" s="60"/>
      <c r="C137" s="68"/>
      <c r="D137" s="58"/>
      <c r="E137" s="58"/>
      <c r="F137" s="58"/>
      <c r="G137" s="22"/>
    </row>
    <row r="138" spans="1:7" x14ac:dyDescent="0.25">
      <c r="A138" s="56"/>
      <c r="B138" s="56"/>
      <c r="C138" s="63"/>
      <c r="D138" s="58"/>
      <c r="E138" s="58"/>
      <c r="F138" s="58"/>
      <c r="G138" s="22"/>
    </row>
    <row r="139" spans="1:7" x14ac:dyDescent="0.25">
      <c r="A139" s="56"/>
      <c r="B139" s="56"/>
      <c r="C139" s="65"/>
      <c r="D139" s="58"/>
      <c r="E139" s="58"/>
      <c r="F139" s="58"/>
      <c r="G139" s="22"/>
    </row>
    <row r="140" spans="1:7" x14ac:dyDescent="0.25">
      <c r="A140" s="56"/>
      <c r="B140" s="56"/>
      <c r="C140" s="65"/>
      <c r="D140" s="58"/>
      <c r="E140" s="58"/>
      <c r="F140" s="58"/>
      <c r="G140" s="22"/>
    </row>
    <row r="141" spans="1:7" x14ac:dyDescent="0.25">
      <c r="A141" s="60"/>
      <c r="B141" s="60"/>
      <c r="C141" s="57"/>
      <c r="D141" s="58"/>
      <c r="E141" s="58"/>
      <c r="F141" s="58"/>
      <c r="G141" s="22"/>
    </row>
    <row r="142" spans="1:7" x14ac:dyDescent="0.25">
      <c r="A142" s="56"/>
      <c r="B142" s="56"/>
      <c r="C142" s="74"/>
      <c r="D142" s="58"/>
      <c r="E142" s="62"/>
      <c r="F142" s="58"/>
      <c r="G142" s="22"/>
    </row>
    <row r="143" spans="1:7" x14ac:dyDescent="0.25">
      <c r="A143" s="56"/>
      <c r="B143" s="56"/>
      <c r="C143" s="70"/>
      <c r="D143" s="58"/>
      <c r="E143" s="58"/>
      <c r="F143" s="58"/>
      <c r="G143" s="22"/>
    </row>
    <row r="144" spans="1:7" x14ac:dyDescent="0.25">
      <c r="A144" s="56"/>
      <c r="B144" s="56"/>
      <c r="C144" s="65"/>
      <c r="D144" s="58"/>
      <c r="E144" s="58"/>
      <c r="F144" s="58"/>
      <c r="G144" s="22"/>
    </row>
    <row r="145" spans="1:7" ht="18" customHeight="1" x14ac:dyDescent="0.25">
      <c r="A145" s="56"/>
      <c r="B145" s="60"/>
      <c r="C145" s="67"/>
      <c r="D145" s="58"/>
      <c r="E145" s="58"/>
      <c r="F145" s="58"/>
    </row>
    <row r="146" spans="1:7" x14ac:dyDescent="0.25">
      <c r="A146" s="60"/>
      <c r="B146" s="60"/>
      <c r="C146" s="70"/>
      <c r="D146" s="58"/>
      <c r="E146" s="58"/>
      <c r="F146" s="58"/>
    </row>
    <row r="147" spans="1:7" x14ac:dyDescent="0.25">
      <c r="A147" s="56"/>
      <c r="B147" s="56"/>
      <c r="C147" s="65"/>
      <c r="D147" s="58"/>
      <c r="E147" s="58"/>
      <c r="F147" s="58"/>
    </row>
    <row r="148" spans="1:7" x14ac:dyDescent="0.25">
      <c r="A148" s="56"/>
      <c r="B148" s="56"/>
      <c r="C148" s="65"/>
      <c r="D148" s="58"/>
      <c r="E148" s="58"/>
      <c r="F148" s="58"/>
    </row>
    <row r="149" spans="1:7" x14ac:dyDescent="0.25">
      <c r="A149" s="56"/>
      <c r="B149" s="56"/>
      <c r="C149" s="65"/>
      <c r="D149" s="58"/>
      <c r="E149" s="58"/>
      <c r="F149" s="58"/>
      <c r="G149" s="22"/>
    </row>
    <row r="150" spans="1:7" x14ac:dyDescent="0.25">
      <c r="A150" s="56"/>
      <c r="B150" s="56"/>
      <c r="C150" s="65"/>
      <c r="D150" s="58"/>
      <c r="E150" s="58"/>
      <c r="F150" s="58"/>
      <c r="G150" s="22"/>
    </row>
    <row r="151" spans="1:7" x14ac:dyDescent="0.25">
      <c r="A151" s="56"/>
      <c r="B151" s="56"/>
      <c r="C151" s="57"/>
      <c r="D151" s="58"/>
      <c r="E151" s="58"/>
      <c r="F151" s="58"/>
      <c r="G151" s="22"/>
    </row>
    <row r="152" spans="1:7" x14ac:dyDescent="0.25">
      <c r="A152" s="56"/>
      <c r="B152" s="56"/>
      <c r="C152" s="57"/>
      <c r="D152" s="58"/>
      <c r="E152" s="58"/>
      <c r="F152" s="58"/>
      <c r="G152" s="22"/>
    </row>
    <row r="153" spans="1:7" x14ac:dyDescent="0.25">
      <c r="A153" s="60"/>
      <c r="B153" s="56"/>
      <c r="C153" s="68"/>
      <c r="D153" s="58"/>
      <c r="E153" s="58"/>
      <c r="F153" s="58"/>
    </row>
    <row r="154" spans="1:7" x14ac:dyDescent="0.25">
      <c r="A154" s="56"/>
      <c r="B154" s="56"/>
      <c r="C154" s="63"/>
      <c r="D154" s="58"/>
      <c r="E154" s="58"/>
      <c r="F154" s="58"/>
    </row>
    <row r="155" spans="1:7" x14ac:dyDescent="0.25">
      <c r="A155" s="56"/>
      <c r="B155" s="56"/>
      <c r="C155" s="65"/>
      <c r="D155" s="58"/>
      <c r="E155" s="58"/>
      <c r="F155" s="58"/>
    </row>
    <row r="156" spans="1:7" ht="18" customHeight="1" x14ac:dyDescent="0.25">
      <c r="A156" s="56"/>
      <c r="B156" s="56"/>
      <c r="C156" s="86"/>
      <c r="D156" s="58"/>
      <c r="E156" s="62"/>
      <c r="F156" s="58"/>
    </row>
    <row r="157" spans="1:7" x14ac:dyDescent="0.25">
      <c r="A157" s="60"/>
      <c r="B157" s="60"/>
      <c r="C157" s="68"/>
      <c r="D157" s="58"/>
      <c r="E157" s="58"/>
      <c r="F157" s="58"/>
    </row>
    <row r="158" spans="1:7" x14ac:dyDescent="0.25">
      <c r="A158" s="56"/>
      <c r="B158" s="56"/>
      <c r="C158" s="67"/>
      <c r="D158" s="58"/>
      <c r="E158" s="58"/>
      <c r="F158" s="58"/>
    </row>
    <row r="159" spans="1:7" x14ac:dyDescent="0.25">
      <c r="A159" s="56"/>
      <c r="B159" s="60"/>
      <c r="C159" s="65"/>
      <c r="D159" s="58"/>
      <c r="E159" s="58"/>
      <c r="F159" s="58"/>
    </row>
    <row r="160" spans="1:7" x14ac:dyDescent="0.25">
      <c r="A160" s="56"/>
      <c r="B160" s="60"/>
      <c r="C160" s="68"/>
      <c r="D160" s="58"/>
      <c r="E160" s="58"/>
      <c r="F160" s="58"/>
      <c r="G160" s="22"/>
    </row>
    <row r="161" spans="1:7" x14ac:dyDescent="0.25">
      <c r="A161" s="56"/>
      <c r="B161" s="56"/>
      <c r="C161" s="63"/>
      <c r="D161" s="58"/>
      <c r="E161" s="58"/>
      <c r="F161" s="58"/>
    </row>
    <row r="162" spans="1:7" x14ac:dyDescent="0.25">
      <c r="A162" s="56"/>
      <c r="B162" s="56"/>
      <c r="C162" s="63"/>
      <c r="D162" s="58"/>
      <c r="E162" s="58"/>
      <c r="F162" s="58"/>
    </row>
    <row r="163" spans="1:7" x14ac:dyDescent="0.25">
      <c r="A163" s="56"/>
      <c r="B163" s="56"/>
      <c r="C163" s="63"/>
      <c r="D163" s="58"/>
      <c r="E163" s="58"/>
      <c r="F163" s="58"/>
    </row>
    <row r="164" spans="1:7" x14ac:dyDescent="0.25">
      <c r="A164" s="56"/>
      <c r="B164" s="56"/>
      <c r="C164" s="63"/>
      <c r="D164" s="58"/>
      <c r="E164" s="58"/>
      <c r="F164" s="58"/>
      <c r="G164" s="22"/>
    </row>
    <row r="165" spans="1:7" x14ac:dyDescent="0.25">
      <c r="A165" s="60"/>
      <c r="B165" s="60"/>
      <c r="C165" s="68"/>
      <c r="D165" s="58"/>
      <c r="E165" s="58"/>
      <c r="F165" s="58"/>
    </row>
    <row r="166" spans="1:7" x14ac:dyDescent="0.25">
      <c r="A166" s="56"/>
      <c r="B166" s="56"/>
      <c r="C166" s="67"/>
      <c r="D166" s="58"/>
      <c r="E166" s="58"/>
      <c r="F166" s="58"/>
    </row>
    <row r="167" spans="1:7" x14ac:dyDescent="0.25">
      <c r="A167" s="56"/>
      <c r="B167" s="60"/>
      <c r="C167" s="68"/>
      <c r="D167" s="58"/>
      <c r="E167" s="58"/>
      <c r="F167" s="58"/>
    </row>
    <row r="168" spans="1:7" x14ac:dyDescent="0.25">
      <c r="A168" s="56"/>
      <c r="B168" s="56"/>
      <c r="C168" s="65"/>
      <c r="D168" s="58"/>
      <c r="E168" s="58"/>
      <c r="F168" s="58"/>
    </row>
    <row r="169" spans="1:7" x14ac:dyDescent="0.25">
      <c r="A169" s="56"/>
      <c r="B169" s="56"/>
      <c r="C169" s="57"/>
      <c r="D169" s="58"/>
      <c r="E169" s="58"/>
      <c r="F169" s="58"/>
    </row>
    <row r="170" spans="1:7" x14ac:dyDescent="0.25">
      <c r="A170" s="56"/>
      <c r="B170" s="56"/>
      <c r="C170" s="57"/>
      <c r="D170" s="59"/>
      <c r="E170" s="59"/>
      <c r="F170" s="59"/>
      <c r="G170" s="22"/>
    </row>
    <row r="171" spans="1:7" x14ac:dyDescent="0.25">
      <c r="A171" s="60"/>
      <c r="B171" s="60"/>
      <c r="C171" s="61"/>
      <c r="D171" s="58"/>
      <c r="E171" s="62"/>
      <c r="F171" s="58"/>
    </row>
    <row r="172" spans="1:7" x14ac:dyDescent="0.25">
      <c r="A172" s="60"/>
      <c r="B172" s="60"/>
      <c r="C172" s="61"/>
      <c r="D172" s="58"/>
      <c r="E172" s="62"/>
      <c r="F172" s="58"/>
      <c r="G172" s="22"/>
    </row>
    <row r="173" spans="1:7" ht="15.75" customHeight="1" x14ac:dyDescent="0.25">
      <c r="A173" s="60"/>
      <c r="B173" s="60"/>
      <c r="C173" s="60"/>
      <c r="D173" s="58"/>
      <c r="E173" s="58"/>
      <c r="F173" s="58"/>
    </row>
    <row r="174" spans="1:7" x14ac:dyDescent="0.25">
      <c r="A174" s="56"/>
      <c r="B174" s="60"/>
      <c r="C174" s="67"/>
      <c r="D174" s="58"/>
      <c r="E174" s="58"/>
      <c r="F174" s="58"/>
    </row>
    <row r="175" spans="1:7" x14ac:dyDescent="0.25">
      <c r="A175" s="56"/>
      <c r="B175" s="56"/>
      <c r="C175" s="65"/>
      <c r="D175" s="58"/>
      <c r="E175" s="58"/>
      <c r="F175" s="58"/>
    </row>
    <row r="176" spans="1:7" x14ac:dyDescent="0.25">
      <c r="A176" s="56"/>
      <c r="B176" s="56"/>
      <c r="C176" s="65"/>
      <c r="D176" s="58"/>
      <c r="E176" s="58"/>
      <c r="F176" s="58"/>
      <c r="G176" s="22"/>
    </row>
    <row r="177" spans="1:7" x14ac:dyDescent="0.25">
      <c r="A177" s="56"/>
      <c r="B177" s="56"/>
      <c r="C177" s="63"/>
      <c r="D177" s="59"/>
      <c r="E177" s="59"/>
      <c r="F177" s="59"/>
      <c r="G177" s="22"/>
    </row>
    <row r="178" spans="1:7" x14ac:dyDescent="0.25">
      <c r="A178" s="60"/>
      <c r="B178" s="56"/>
      <c r="C178" s="61"/>
      <c r="D178" s="58"/>
      <c r="E178" s="58"/>
      <c r="F178" s="58"/>
    </row>
    <row r="179" spans="1:7" x14ac:dyDescent="0.25">
      <c r="A179" s="60"/>
      <c r="B179" s="56"/>
      <c r="C179" s="61"/>
      <c r="D179" s="58"/>
      <c r="E179" s="58"/>
      <c r="F179" s="58"/>
      <c r="G179" s="22"/>
    </row>
    <row r="180" spans="1:7" x14ac:dyDescent="0.25">
      <c r="A180" s="60"/>
      <c r="B180" s="60"/>
      <c r="C180" s="57"/>
      <c r="D180" s="58"/>
      <c r="E180" s="58"/>
      <c r="F180" s="58"/>
    </row>
    <row r="181" spans="1:7" x14ac:dyDescent="0.25">
      <c r="A181" s="56"/>
      <c r="B181" s="56"/>
      <c r="C181" s="64"/>
      <c r="D181" s="58"/>
      <c r="E181" s="58"/>
      <c r="F181" s="58"/>
    </row>
    <row r="182" spans="1:7" ht="17.25" customHeight="1" x14ac:dyDescent="0.25">
      <c r="A182" s="56"/>
      <c r="B182" s="56"/>
      <c r="C182" s="65"/>
      <c r="D182" s="58"/>
      <c r="E182" s="58"/>
      <c r="F182" s="58"/>
    </row>
    <row r="183" spans="1:7" ht="17.25" customHeight="1" x14ac:dyDescent="0.25">
      <c r="A183" s="56"/>
      <c r="B183" s="56"/>
      <c r="C183" s="65"/>
      <c r="D183" s="58"/>
      <c r="E183" s="58"/>
      <c r="F183" s="58"/>
      <c r="G183" s="22"/>
    </row>
    <row r="184" spans="1:7" x14ac:dyDescent="0.25">
      <c r="A184" s="56"/>
      <c r="B184" s="56"/>
      <c r="C184" s="66"/>
      <c r="D184" s="58"/>
      <c r="E184" s="62"/>
      <c r="F184" s="58"/>
    </row>
    <row r="185" spans="1:7" x14ac:dyDescent="0.25">
      <c r="A185" s="56"/>
      <c r="B185" s="56"/>
      <c r="C185" s="67"/>
      <c r="D185" s="58"/>
      <c r="E185" s="58"/>
      <c r="F185" s="58"/>
    </row>
    <row r="186" spans="1:7" x14ac:dyDescent="0.25">
      <c r="A186" s="56"/>
      <c r="B186" s="60"/>
      <c r="C186" s="68"/>
      <c r="D186" s="58"/>
      <c r="E186" s="58"/>
      <c r="F186" s="58"/>
    </row>
    <row r="187" spans="1:7" x14ac:dyDescent="0.25">
      <c r="A187" s="56"/>
      <c r="B187" s="56"/>
      <c r="C187" s="63"/>
      <c r="D187" s="58"/>
      <c r="E187" s="58"/>
      <c r="F187" s="58"/>
    </row>
    <row r="188" spans="1:7" x14ac:dyDescent="0.25">
      <c r="A188" s="56"/>
      <c r="B188" s="56"/>
      <c r="C188" s="63"/>
      <c r="D188" s="58"/>
      <c r="E188" s="58"/>
      <c r="F188" s="58"/>
      <c r="G188" s="22"/>
    </row>
    <row r="189" spans="1:7" x14ac:dyDescent="0.25">
      <c r="A189" s="56"/>
      <c r="B189" s="56"/>
      <c r="C189" s="63"/>
      <c r="D189" s="58"/>
      <c r="E189" s="58"/>
      <c r="F189" s="58"/>
    </row>
    <row r="190" spans="1:7" x14ac:dyDescent="0.25">
      <c r="A190" s="60"/>
      <c r="B190" s="60"/>
      <c r="C190" s="57"/>
      <c r="D190" s="58"/>
      <c r="E190" s="58"/>
      <c r="F190" s="58"/>
    </row>
    <row r="191" spans="1:7" x14ac:dyDescent="0.25">
      <c r="A191" s="56"/>
      <c r="B191" s="56"/>
      <c r="C191" s="64"/>
      <c r="D191" s="58"/>
      <c r="E191" s="62"/>
      <c r="F191" s="58"/>
    </row>
    <row r="192" spans="1:7" x14ac:dyDescent="0.25">
      <c r="A192" s="56"/>
      <c r="B192" s="56"/>
      <c r="C192" s="65"/>
      <c r="D192" s="58"/>
      <c r="E192" s="58"/>
      <c r="F192" s="58"/>
    </row>
    <row r="193" spans="1:7" x14ac:dyDescent="0.25">
      <c r="A193" s="56"/>
      <c r="B193" s="60"/>
      <c r="C193" s="68"/>
      <c r="D193" s="58"/>
      <c r="E193" s="58"/>
      <c r="F193" s="58"/>
    </row>
    <row r="194" spans="1:7" x14ac:dyDescent="0.25">
      <c r="A194" s="60"/>
      <c r="B194" s="60"/>
      <c r="C194" s="57"/>
      <c r="D194" s="58"/>
      <c r="E194" s="58"/>
      <c r="F194" s="58"/>
    </row>
    <row r="195" spans="1:7" x14ac:dyDescent="0.25">
      <c r="A195" s="56"/>
      <c r="B195" s="56"/>
      <c r="C195" s="63"/>
      <c r="D195" s="58"/>
      <c r="E195" s="58"/>
      <c r="F195" s="58"/>
    </row>
    <row r="196" spans="1:7" ht="18.75" customHeight="1" x14ac:dyDescent="0.25">
      <c r="A196" s="56"/>
      <c r="B196" s="56"/>
      <c r="C196" s="65"/>
      <c r="D196" s="58"/>
      <c r="E196" s="58"/>
      <c r="F196" s="58"/>
    </row>
    <row r="197" spans="1:7" x14ac:dyDescent="0.25">
      <c r="A197" s="56"/>
      <c r="B197" s="56"/>
      <c r="C197" s="57"/>
      <c r="D197" s="58"/>
      <c r="E197" s="58"/>
      <c r="F197" s="58"/>
    </row>
    <row r="198" spans="1:7" x14ac:dyDescent="0.25">
      <c r="A198" s="60"/>
      <c r="B198" s="60"/>
      <c r="C198" s="57"/>
      <c r="D198" s="58"/>
      <c r="E198" s="58"/>
      <c r="F198" s="58"/>
    </row>
    <row r="199" spans="1:7" x14ac:dyDescent="0.25">
      <c r="A199" s="56"/>
      <c r="B199" s="56"/>
      <c r="C199" s="63"/>
      <c r="D199" s="58"/>
      <c r="E199" s="62"/>
      <c r="F199" s="58"/>
    </row>
    <row r="200" spans="1:7" x14ac:dyDescent="0.25">
      <c r="A200" s="56"/>
      <c r="B200" s="60"/>
      <c r="C200" s="65"/>
      <c r="D200" s="58"/>
      <c r="E200" s="58"/>
      <c r="F200" s="58"/>
    </row>
    <row r="201" spans="1:7" x14ac:dyDescent="0.25">
      <c r="A201" s="56"/>
      <c r="B201" s="60"/>
      <c r="C201" s="65"/>
      <c r="D201" s="58"/>
      <c r="E201" s="58"/>
      <c r="F201" s="58"/>
      <c r="G201" s="22"/>
    </row>
    <row r="202" spans="1:7" x14ac:dyDescent="0.25">
      <c r="A202" s="60"/>
      <c r="B202" s="60"/>
      <c r="C202" s="57"/>
      <c r="D202" s="58"/>
      <c r="E202" s="58"/>
      <c r="F202" s="58"/>
    </row>
    <row r="203" spans="1:7" x14ac:dyDescent="0.25">
      <c r="A203" s="56"/>
      <c r="B203" s="56"/>
      <c r="C203" s="63"/>
      <c r="D203" s="58"/>
      <c r="E203" s="58"/>
      <c r="F203" s="58"/>
    </row>
    <row r="204" spans="1:7" x14ac:dyDescent="0.25">
      <c r="A204" s="56"/>
      <c r="B204" s="56"/>
      <c r="C204" s="65"/>
      <c r="D204" s="58"/>
      <c r="E204" s="62"/>
      <c r="F204" s="58"/>
    </row>
    <row r="205" spans="1:7" x14ac:dyDescent="0.25">
      <c r="A205" s="56"/>
      <c r="B205" s="56"/>
      <c r="C205" s="65"/>
      <c r="D205" s="58"/>
      <c r="E205" s="62"/>
      <c r="F205" s="58"/>
      <c r="G205" s="22"/>
    </row>
    <row r="206" spans="1:7" x14ac:dyDescent="0.25">
      <c r="A206" s="60"/>
      <c r="B206" s="60"/>
      <c r="C206" s="57"/>
      <c r="D206" s="58"/>
      <c r="E206" s="58"/>
      <c r="F206" s="58"/>
    </row>
    <row r="207" spans="1:7" x14ac:dyDescent="0.25">
      <c r="A207" s="56"/>
      <c r="B207" s="60"/>
      <c r="C207" s="63"/>
      <c r="D207" s="58"/>
      <c r="E207" s="62"/>
      <c r="F207" s="58"/>
    </row>
    <row r="208" spans="1:7" x14ac:dyDescent="0.25">
      <c r="A208" s="56"/>
      <c r="B208" s="56"/>
      <c r="C208" s="65"/>
      <c r="D208" s="58"/>
      <c r="E208" s="58"/>
      <c r="F208" s="58"/>
    </row>
    <row r="209" spans="1:7" x14ac:dyDescent="0.25">
      <c r="A209" s="56"/>
      <c r="B209" s="56"/>
      <c r="C209" s="68"/>
      <c r="D209" s="58"/>
      <c r="E209" s="58"/>
      <c r="F209" s="58"/>
    </row>
    <row r="210" spans="1:7" x14ac:dyDescent="0.25">
      <c r="A210" s="56"/>
      <c r="B210" s="56"/>
      <c r="C210" s="57"/>
      <c r="D210" s="58"/>
      <c r="E210" s="58"/>
      <c r="F210" s="58"/>
    </row>
    <row r="211" spans="1:7" x14ac:dyDescent="0.25">
      <c r="A211" s="56"/>
      <c r="B211" s="56"/>
      <c r="C211" s="57"/>
      <c r="D211" s="58"/>
      <c r="E211" s="62"/>
      <c r="F211" s="58"/>
    </row>
    <row r="212" spans="1:7" x14ac:dyDescent="0.25">
      <c r="A212" s="56"/>
      <c r="B212" s="56"/>
      <c r="C212" s="57"/>
      <c r="D212" s="58"/>
      <c r="E212" s="58"/>
      <c r="F212" s="58"/>
    </row>
    <row r="213" spans="1:7" ht="19.5" customHeight="1" x14ac:dyDescent="0.25">
      <c r="A213" s="56"/>
      <c r="B213" s="56"/>
      <c r="C213" s="57"/>
      <c r="D213" s="58"/>
      <c r="E213" s="58"/>
      <c r="F213" s="58"/>
    </row>
    <row r="214" spans="1:7" x14ac:dyDescent="0.25">
      <c r="A214" s="56"/>
      <c r="B214" s="56"/>
      <c r="C214" s="69"/>
      <c r="D214" s="58"/>
      <c r="E214" s="58"/>
      <c r="F214" s="58"/>
    </row>
    <row r="215" spans="1:7" x14ac:dyDescent="0.25">
      <c r="A215" s="56"/>
      <c r="B215" s="56"/>
      <c r="C215" s="70"/>
      <c r="D215" s="58"/>
      <c r="E215" s="58"/>
      <c r="F215" s="58"/>
      <c r="G215" s="22"/>
    </row>
    <row r="216" spans="1:7" x14ac:dyDescent="0.25">
      <c r="A216" s="56"/>
      <c r="B216" s="60"/>
      <c r="C216" s="68"/>
      <c r="D216" s="58"/>
      <c r="E216" s="62"/>
      <c r="F216" s="58"/>
    </row>
    <row r="217" spans="1:7" x14ac:dyDescent="0.25">
      <c r="A217" s="56"/>
      <c r="B217" s="56"/>
      <c r="C217" s="64"/>
      <c r="D217" s="58"/>
      <c r="E217" s="58"/>
      <c r="F217" s="58"/>
    </row>
    <row r="218" spans="1:7" x14ac:dyDescent="0.25">
      <c r="A218" s="56"/>
      <c r="B218" s="56"/>
      <c r="C218" s="68"/>
      <c r="D218" s="58"/>
      <c r="E218" s="58"/>
      <c r="F218" s="58"/>
    </row>
    <row r="219" spans="1:7" x14ac:dyDescent="0.25">
      <c r="A219" s="56"/>
      <c r="B219" s="56"/>
      <c r="C219" s="57"/>
      <c r="D219" s="58"/>
      <c r="E219" s="58"/>
      <c r="F219" s="58"/>
    </row>
    <row r="220" spans="1:7" x14ac:dyDescent="0.25">
      <c r="A220" s="56"/>
      <c r="B220" s="56"/>
      <c r="C220" s="86"/>
      <c r="D220" s="58"/>
      <c r="E220" s="62"/>
      <c r="F220" s="58"/>
    </row>
    <row r="221" spans="1:7" x14ac:dyDescent="0.25">
      <c r="A221" s="56"/>
      <c r="B221" s="60"/>
      <c r="C221" s="68"/>
      <c r="D221" s="58"/>
      <c r="E221" s="58"/>
      <c r="F221" s="58"/>
    </row>
    <row r="222" spans="1:7" x14ac:dyDescent="0.25">
      <c r="C222" s="31"/>
    </row>
    <row r="223" spans="1:7" x14ac:dyDescent="0.25">
      <c r="C223" s="21"/>
    </row>
    <row r="224" spans="1:7" x14ac:dyDescent="0.25">
      <c r="C224" s="21"/>
    </row>
    <row r="225" spans="2:5" x14ac:dyDescent="0.25">
      <c r="C225" s="21"/>
    </row>
    <row r="226" spans="2:5" x14ac:dyDescent="0.25">
      <c r="C226" s="21"/>
    </row>
    <row r="227" spans="2:5" x14ac:dyDescent="0.25">
      <c r="C227" s="21"/>
    </row>
    <row r="228" spans="2:5" x14ac:dyDescent="0.25">
      <c r="C228" s="26"/>
      <c r="D228" s="22"/>
      <c r="E228" s="22"/>
    </row>
    <row r="229" spans="2:5" x14ac:dyDescent="0.25">
      <c r="C229" s="30"/>
      <c r="D229" s="22"/>
      <c r="E229" s="15"/>
    </row>
    <row r="230" spans="2:5" x14ac:dyDescent="0.25">
      <c r="C230" s="21"/>
    </row>
    <row r="231" spans="2:5" x14ac:dyDescent="0.25">
      <c r="B231" s="35"/>
      <c r="C231" s="19"/>
      <c r="D231" s="22"/>
      <c r="E231" s="22"/>
    </row>
    <row r="232" spans="2:5" x14ac:dyDescent="0.25">
      <c r="C232" s="31"/>
      <c r="D232" s="22"/>
      <c r="E232" s="22"/>
    </row>
    <row r="233" spans="2:5" x14ac:dyDescent="0.25">
      <c r="C233" s="21"/>
      <c r="D233" s="22"/>
      <c r="E233" s="22"/>
    </row>
    <row r="234" spans="2:5" x14ac:dyDescent="0.25">
      <c r="C234" s="21"/>
      <c r="D234" s="22"/>
      <c r="E234" s="22"/>
    </row>
    <row r="235" spans="2:5" x14ac:dyDescent="0.25">
      <c r="C235" s="21"/>
      <c r="D235" s="22"/>
      <c r="E235" s="22"/>
    </row>
    <row r="236" spans="2:5" x14ac:dyDescent="0.25">
      <c r="C236" s="21"/>
      <c r="D236" s="22"/>
      <c r="E236" s="22"/>
    </row>
    <row r="237" spans="2:5" x14ac:dyDescent="0.25">
      <c r="C237" s="21"/>
      <c r="D237" s="22"/>
      <c r="E237" s="22"/>
    </row>
    <row r="238" spans="2:5" x14ac:dyDescent="0.25">
      <c r="C238" s="26"/>
      <c r="D238" s="22"/>
      <c r="E238" s="22"/>
    </row>
    <row r="239" spans="2:5" x14ac:dyDescent="0.25">
      <c r="C239" s="30"/>
      <c r="D239" s="22"/>
      <c r="E239" s="15"/>
    </row>
    <row r="242" spans="2:5" x14ac:dyDescent="0.25">
      <c r="B242" s="35"/>
      <c r="C242" s="19"/>
      <c r="D242" s="22"/>
      <c r="E242" s="22"/>
    </row>
    <row r="243" spans="2:5" x14ac:dyDescent="0.25">
      <c r="C243" s="31"/>
      <c r="D243" s="22"/>
      <c r="E243" s="22"/>
    </row>
    <row r="244" spans="2:5" x14ac:dyDescent="0.25">
      <c r="C244" s="21"/>
      <c r="D244" s="22"/>
      <c r="E244" s="22"/>
    </row>
    <row r="245" spans="2:5" x14ac:dyDescent="0.25">
      <c r="C245" s="21"/>
      <c r="D245" s="22"/>
      <c r="E245" s="22"/>
    </row>
    <row r="246" spans="2:5" x14ac:dyDescent="0.25">
      <c r="C246" s="21"/>
      <c r="D246" s="22"/>
      <c r="E246" s="22"/>
    </row>
    <row r="247" spans="2:5" x14ac:dyDescent="0.25">
      <c r="C247" s="21"/>
      <c r="D247" s="22"/>
      <c r="E247" s="22"/>
    </row>
    <row r="248" spans="2:5" x14ac:dyDescent="0.25">
      <c r="C248" s="21"/>
      <c r="D248" s="22"/>
      <c r="E248" s="22"/>
    </row>
    <row r="249" spans="2:5" x14ac:dyDescent="0.25">
      <c r="C249" s="26"/>
      <c r="D249" s="22"/>
      <c r="E249" s="22"/>
    </row>
    <row r="250" spans="2:5" x14ac:dyDescent="0.25">
      <c r="C250" s="30"/>
      <c r="D250" s="22"/>
      <c r="E250" s="15"/>
    </row>
    <row r="253" spans="2:5" x14ac:dyDescent="0.25">
      <c r="B253" s="35"/>
      <c r="C253" s="19"/>
    </row>
    <row r="256" spans="2:5" x14ac:dyDescent="0.25">
      <c r="C256" s="26"/>
      <c r="D256" s="22"/>
      <c r="E256" s="22"/>
    </row>
    <row r="257" spans="2:5" x14ac:dyDescent="0.25">
      <c r="C257" s="30"/>
      <c r="D257" s="22"/>
      <c r="E257" s="15"/>
    </row>
    <row r="260" spans="2:5" x14ac:dyDescent="0.25">
      <c r="B260" s="35"/>
      <c r="C260" s="19"/>
      <c r="D260" s="22"/>
      <c r="E260" s="22"/>
    </row>
    <row r="261" spans="2:5" x14ac:dyDescent="0.25">
      <c r="D261" s="22"/>
      <c r="E261" s="22"/>
    </row>
    <row r="262" spans="2:5" x14ac:dyDescent="0.25">
      <c r="D262" s="22"/>
      <c r="E262" s="22"/>
    </row>
    <row r="263" spans="2:5" x14ac:dyDescent="0.25">
      <c r="C263" s="26"/>
      <c r="D263" s="22"/>
      <c r="E263" s="22"/>
    </row>
    <row r="264" spans="2:5" x14ac:dyDescent="0.25">
      <c r="C264" s="30"/>
      <c r="D264" s="22"/>
      <c r="E264" s="15"/>
    </row>
    <row r="267" spans="2:5" x14ac:dyDescent="0.25">
      <c r="B267" s="35"/>
      <c r="C267" s="19"/>
      <c r="D267" s="22"/>
      <c r="E267" s="22"/>
    </row>
    <row r="268" spans="2:5" x14ac:dyDescent="0.25">
      <c r="D268" s="22"/>
      <c r="E268" s="22"/>
    </row>
    <row r="269" spans="2:5" x14ac:dyDescent="0.25">
      <c r="D269" s="22"/>
      <c r="E269" s="22"/>
    </row>
    <row r="270" spans="2:5" x14ac:dyDescent="0.25">
      <c r="C270" s="26"/>
      <c r="D270" s="22"/>
      <c r="E270" s="22"/>
    </row>
    <row r="271" spans="2:5" x14ac:dyDescent="0.25">
      <c r="C271" s="30"/>
      <c r="D271" s="22"/>
      <c r="E271" s="15"/>
    </row>
    <row r="273" spans="2:5" x14ac:dyDescent="0.25">
      <c r="B273" s="35"/>
      <c r="C273" s="19"/>
    </row>
    <row r="275" spans="2:5" x14ac:dyDescent="0.25">
      <c r="C275" s="26"/>
      <c r="D275" s="22"/>
      <c r="E275" s="22"/>
    </row>
    <row r="276" spans="2:5" x14ac:dyDescent="0.25">
      <c r="C276" s="30"/>
      <c r="D276" s="22"/>
      <c r="E276" s="15"/>
    </row>
    <row r="282" spans="2:5" x14ac:dyDescent="0.25">
      <c r="B282" s="35"/>
      <c r="C282" s="19"/>
      <c r="D282" s="22"/>
      <c r="E282" s="22"/>
    </row>
    <row r="283" spans="2:5" x14ac:dyDescent="0.25">
      <c r="D283" s="22"/>
      <c r="E283" s="22"/>
    </row>
    <row r="284" spans="2:5" x14ac:dyDescent="0.25">
      <c r="C284" s="26"/>
      <c r="D284" s="22"/>
      <c r="E284" s="22"/>
    </row>
    <row r="285" spans="2:5" x14ac:dyDescent="0.25">
      <c r="C285" s="30"/>
      <c r="D285" s="22"/>
      <c r="E285" s="15"/>
    </row>
    <row r="287" spans="2:5" x14ac:dyDescent="0.25">
      <c r="B287" s="35"/>
      <c r="C287" s="19"/>
    </row>
    <row r="289" spans="2:5" x14ac:dyDescent="0.25">
      <c r="C289" s="26"/>
      <c r="D289" s="22"/>
      <c r="E289" s="22"/>
    </row>
    <row r="290" spans="2:5" x14ac:dyDescent="0.25">
      <c r="C290" s="30"/>
      <c r="D290" s="22"/>
      <c r="E290" s="15"/>
    </row>
    <row r="292" spans="2:5" x14ac:dyDescent="0.25">
      <c r="B292" s="35"/>
      <c r="C292" s="19"/>
      <c r="D292" s="22"/>
      <c r="E292" s="22"/>
    </row>
    <row r="293" spans="2:5" x14ac:dyDescent="0.25">
      <c r="D293" s="22"/>
      <c r="E293" s="22"/>
    </row>
    <row r="294" spans="2:5" x14ac:dyDescent="0.25">
      <c r="C294" s="26"/>
      <c r="D294" s="22"/>
      <c r="E294" s="22"/>
    </row>
    <row r="295" spans="2:5" x14ac:dyDescent="0.25">
      <c r="C295" s="30"/>
      <c r="D295" s="22"/>
      <c r="E295" s="15"/>
    </row>
    <row r="297" spans="2:5" x14ac:dyDescent="0.25">
      <c r="B297" s="35"/>
      <c r="C297" s="19"/>
      <c r="D297" s="22"/>
      <c r="E297" s="22"/>
    </row>
    <row r="298" spans="2:5" x14ac:dyDescent="0.25">
      <c r="C298" s="19"/>
      <c r="D298" s="22"/>
      <c r="E298" s="22"/>
    </row>
    <row r="299" spans="2:5" x14ac:dyDescent="0.25">
      <c r="C299" s="26"/>
      <c r="D299" s="22"/>
      <c r="E299" s="22"/>
    </row>
    <row r="300" spans="2:5" x14ac:dyDescent="0.25">
      <c r="C300" s="30"/>
      <c r="D300" s="22"/>
      <c r="E300" s="15"/>
    </row>
    <row r="302" spans="2:5" x14ac:dyDescent="0.25">
      <c r="B302" s="35"/>
      <c r="C302" s="19"/>
      <c r="D302" s="22"/>
      <c r="E302" s="22"/>
    </row>
    <row r="303" spans="2:5" x14ac:dyDescent="0.25">
      <c r="D303" s="22"/>
      <c r="E303" s="22"/>
    </row>
    <row r="304" spans="2:5" x14ac:dyDescent="0.25">
      <c r="C304" s="26"/>
      <c r="D304" s="22"/>
      <c r="E304" s="22"/>
    </row>
    <row r="305" spans="2:5" x14ac:dyDescent="0.25">
      <c r="C305" s="30"/>
      <c r="D305" s="22"/>
      <c r="E305" s="15"/>
    </row>
    <row r="307" spans="2:5" x14ac:dyDescent="0.25">
      <c r="B307" s="35"/>
      <c r="C307" s="19"/>
      <c r="D307" s="22"/>
      <c r="E307" s="22"/>
    </row>
    <row r="308" spans="2:5" x14ac:dyDescent="0.25">
      <c r="D308" s="22"/>
      <c r="E308" s="22"/>
    </row>
    <row r="309" spans="2:5" x14ac:dyDescent="0.25">
      <c r="C309" s="26"/>
      <c r="D309" s="22"/>
      <c r="E309" s="22"/>
    </row>
    <row r="310" spans="2:5" x14ac:dyDescent="0.25">
      <c r="C310" s="30"/>
      <c r="D310" s="22"/>
      <c r="E310" s="15"/>
    </row>
    <row r="312" spans="2:5" x14ac:dyDescent="0.25">
      <c r="B312" s="35"/>
      <c r="C312" s="19"/>
      <c r="D312" s="22"/>
      <c r="E312" s="22"/>
    </row>
    <row r="313" spans="2:5" x14ac:dyDescent="0.25">
      <c r="D313" s="22"/>
      <c r="E313" s="22"/>
    </row>
    <row r="314" spans="2:5" x14ac:dyDescent="0.25">
      <c r="C314" s="26"/>
      <c r="D314" s="22"/>
      <c r="E314" s="22"/>
    </row>
    <row r="315" spans="2:5" x14ac:dyDescent="0.25">
      <c r="C315" s="30"/>
      <c r="D315" s="22"/>
      <c r="E315" s="15"/>
    </row>
    <row r="317" spans="2:5" x14ac:dyDescent="0.25">
      <c r="B317" s="35"/>
      <c r="C317" s="19"/>
      <c r="D317" s="22"/>
      <c r="E317" s="22"/>
    </row>
    <row r="318" spans="2:5" x14ac:dyDescent="0.25">
      <c r="D318" s="22"/>
      <c r="E318" s="22"/>
    </row>
    <row r="319" spans="2:5" x14ac:dyDescent="0.25">
      <c r="C319" s="26"/>
      <c r="D319" s="22"/>
      <c r="E319" s="22"/>
    </row>
    <row r="320" spans="2:5" x14ac:dyDescent="0.25">
      <c r="C320" s="30"/>
      <c r="D320" s="22"/>
      <c r="E320" s="15"/>
    </row>
    <row r="323" spans="2:5" x14ac:dyDescent="0.25">
      <c r="B323" s="35"/>
      <c r="C323" s="19"/>
      <c r="D323" s="22"/>
      <c r="E323" s="22"/>
    </row>
    <row r="324" spans="2:5" x14ac:dyDescent="0.25">
      <c r="D324" s="22"/>
      <c r="E324" s="22"/>
    </row>
    <row r="325" spans="2:5" x14ac:dyDescent="0.25">
      <c r="C325" s="26"/>
      <c r="D325" s="22"/>
      <c r="E325" s="22"/>
    </row>
    <row r="326" spans="2:5" x14ac:dyDescent="0.25">
      <c r="C326" s="30"/>
      <c r="D326" s="22"/>
      <c r="E326" s="15"/>
    </row>
    <row r="328" spans="2:5" x14ac:dyDescent="0.25">
      <c r="B328" s="35"/>
      <c r="C328" s="19"/>
      <c r="D328" s="22"/>
      <c r="E328" s="22"/>
    </row>
    <row r="329" spans="2:5" x14ac:dyDescent="0.25">
      <c r="D329" s="22"/>
      <c r="E329" s="22"/>
    </row>
    <row r="330" spans="2:5" x14ac:dyDescent="0.25">
      <c r="C330" s="26"/>
      <c r="D330" s="22"/>
      <c r="E330" s="22"/>
    </row>
    <row r="331" spans="2:5" x14ac:dyDescent="0.25">
      <c r="C331" s="30"/>
      <c r="D331" s="22"/>
      <c r="E331" s="15"/>
    </row>
    <row r="333" spans="2:5" x14ac:dyDescent="0.25">
      <c r="B333" s="35"/>
      <c r="C333" s="19"/>
      <c r="D333" s="22"/>
      <c r="E333" s="22"/>
    </row>
    <row r="334" spans="2:5" x14ac:dyDescent="0.25">
      <c r="D334" s="22"/>
      <c r="E334" s="22"/>
    </row>
    <row r="335" spans="2:5" x14ac:dyDescent="0.25">
      <c r="C335" s="26"/>
      <c r="D335" s="22"/>
      <c r="E335" s="22"/>
    </row>
    <row r="336" spans="2:5" x14ac:dyDescent="0.25">
      <c r="C336" s="30"/>
      <c r="D336" s="22"/>
      <c r="E336" s="15"/>
    </row>
    <row r="338" spans="2:5" x14ac:dyDescent="0.25">
      <c r="B338" s="35"/>
      <c r="C338" s="19"/>
      <c r="D338" s="22"/>
      <c r="E338" s="22"/>
    </row>
    <row r="339" spans="2:5" x14ac:dyDescent="0.25">
      <c r="D339" s="22"/>
      <c r="E339" s="22"/>
    </row>
    <row r="340" spans="2:5" x14ac:dyDescent="0.25">
      <c r="C340" s="26"/>
      <c r="D340" s="22"/>
      <c r="E340" s="22"/>
    </row>
    <row r="341" spans="2:5" x14ac:dyDescent="0.25">
      <c r="C341" s="30"/>
      <c r="D341" s="22"/>
      <c r="E341" s="15"/>
    </row>
    <row r="343" spans="2:5" x14ac:dyDescent="0.25">
      <c r="B343" s="35"/>
      <c r="C343" s="19"/>
      <c r="D343" s="22"/>
      <c r="E343" s="22"/>
    </row>
    <row r="344" spans="2:5" x14ac:dyDescent="0.25">
      <c r="C344" s="19"/>
      <c r="D344" s="22"/>
      <c r="E344" s="22"/>
    </row>
    <row r="345" spans="2:5" x14ac:dyDescent="0.25">
      <c r="C345" s="26"/>
      <c r="D345" s="22"/>
      <c r="E345" s="22"/>
    </row>
    <row r="346" spans="2:5" x14ac:dyDescent="0.25">
      <c r="C346" s="30"/>
      <c r="D346" s="22"/>
      <c r="E346" s="15"/>
    </row>
    <row r="347" spans="2:5" x14ac:dyDescent="0.25">
      <c r="B347" s="35"/>
      <c r="C347" s="19"/>
      <c r="D347" s="22"/>
      <c r="E347" s="22"/>
    </row>
    <row r="348" spans="2:5" x14ac:dyDescent="0.25">
      <c r="D348" s="22"/>
      <c r="E348" s="22"/>
    </row>
    <row r="349" spans="2:5" x14ac:dyDescent="0.25">
      <c r="C349" s="26"/>
      <c r="D349" s="22"/>
      <c r="E349" s="22"/>
    </row>
    <row r="350" spans="2:5" x14ac:dyDescent="0.25">
      <c r="C350" s="30"/>
      <c r="D350" s="22"/>
      <c r="E350" s="15"/>
    </row>
    <row r="352" spans="2:5" x14ac:dyDescent="0.25">
      <c r="B352" s="35"/>
      <c r="C352" s="19"/>
      <c r="D352" s="22"/>
      <c r="E352" s="22"/>
    </row>
    <row r="353" spans="2:5" x14ac:dyDescent="0.25">
      <c r="D353" s="22"/>
      <c r="E353" s="22"/>
    </row>
    <row r="354" spans="2:5" x14ac:dyDescent="0.25">
      <c r="C354" s="26"/>
      <c r="D354" s="22"/>
      <c r="E354" s="22"/>
    </row>
    <row r="355" spans="2:5" x14ac:dyDescent="0.25">
      <c r="C355" s="30"/>
      <c r="D355" s="22"/>
      <c r="E355" s="15"/>
    </row>
    <row r="357" spans="2:5" x14ac:dyDescent="0.25">
      <c r="B357" s="35"/>
      <c r="C357" s="19"/>
      <c r="D357" s="22"/>
      <c r="E357" s="22"/>
    </row>
    <row r="358" spans="2:5" x14ac:dyDescent="0.25">
      <c r="D358" s="22"/>
      <c r="E358" s="22"/>
    </row>
    <row r="359" spans="2:5" x14ac:dyDescent="0.25">
      <c r="C359" s="26"/>
      <c r="D359" s="22"/>
      <c r="E359" s="22"/>
    </row>
    <row r="360" spans="2:5" x14ac:dyDescent="0.25">
      <c r="C360" s="30"/>
      <c r="D360" s="22"/>
      <c r="E360" s="15"/>
    </row>
    <row r="362" spans="2:5" x14ac:dyDescent="0.25">
      <c r="B362" s="35"/>
      <c r="C362" s="19"/>
      <c r="D362" s="22"/>
      <c r="E362" s="22"/>
    </row>
    <row r="363" spans="2:5" x14ac:dyDescent="0.25">
      <c r="D363" s="22"/>
      <c r="E363" s="22"/>
    </row>
    <row r="364" spans="2:5" x14ac:dyDescent="0.25">
      <c r="C364" s="26"/>
      <c r="D364" s="22"/>
      <c r="E364" s="22"/>
    </row>
    <row r="365" spans="2:5" x14ac:dyDescent="0.25">
      <c r="C365" s="30"/>
      <c r="D365" s="22"/>
      <c r="E365" s="15"/>
    </row>
    <row r="367" spans="2:5" x14ac:dyDescent="0.25">
      <c r="B367" s="35"/>
      <c r="C367" s="19"/>
      <c r="D367" s="22"/>
      <c r="E367" s="22"/>
    </row>
    <row r="368" spans="2:5" x14ac:dyDescent="0.25">
      <c r="D368" s="22"/>
      <c r="E368" s="22"/>
    </row>
    <row r="369" spans="2:5" x14ac:dyDescent="0.25">
      <c r="C369" s="26"/>
      <c r="D369" s="22"/>
      <c r="E369" s="22"/>
    </row>
    <row r="370" spans="2:5" x14ac:dyDescent="0.25">
      <c r="C370" s="30"/>
      <c r="D370" s="22"/>
      <c r="E370" s="15"/>
    </row>
    <row r="372" spans="2:5" x14ac:dyDescent="0.25">
      <c r="B372" s="35"/>
      <c r="C372" s="19"/>
      <c r="D372" s="22"/>
      <c r="E372" s="22"/>
    </row>
    <row r="373" spans="2:5" x14ac:dyDescent="0.25">
      <c r="D373" s="22"/>
      <c r="E373" s="22"/>
    </row>
    <row r="374" spans="2:5" x14ac:dyDescent="0.25">
      <c r="C374" s="26"/>
      <c r="D374" s="22"/>
      <c r="E374" s="22"/>
    </row>
    <row r="375" spans="2:5" x14ac:dyDescent="0.25">
      <c r="C375" s="30"/>
      <c r="D375" s="22"/>
      <c r="E375" s="15"/>
    </row>
    <row r="378" spans="2:5" x14ac:dyDescent="0.25">
      <c r="B378" s="35"/>
      <c r="C378" s="19"/>
      <c r="D378" s="22"/>
      <c r="E378" s="22"/>
    </row>
    <row r="379" spans="2:5" x14ac:dyDescent="0.25">
      <c r="D379" s="22"/>
      <c r="E379" s="22"/>
    </row>
    <row r="380" spans="2:5" x14ac:dyDescent="0.25">
      <c r="C380" s="26"/>
      <c r="D380" s="22"/>
      <c r="E380" s="22"/>
    </row>
    <row r="381" spans="2:5" x14ac:dyDescent="0.25">
      <c r="C381" s="30"/>
      <c r="D381" s="22"/>
      <c r="E381" s="15"/>
    </row>
    <row r="383" spans="2:5" x14ac:dyDescent="0.25">
      <c r="B383" s="35"/>
      <c r="C383" s="19"/>
      <c r="D383" s="22"/>
      <c r="E383" s="22"/>
    </row>
    <row r="384" spans="2:5" x14ac:dyDescent="0.25">
      <c r="D384" s="22"/>
      <c r="E384" s="22"/>
    </row>
    <row r="385" spans="3:5" x14ac:dyDescent="0.25">
      <c r="C385" s="26"/>
      <c r="D385" s="22"/>
      <c r="E385" s="22"/>
    </row>
    <row r="386" spans="3:5" x14ac:dyDescent="0.25">
      <c r="C386" s="30"/>
      <c r="D386" s="22"/>
      <c r="E386" s="15"/>
    </row>
  </sheetData>
  <pageMargins left="0.70866141732283461" right="0.73529411764705888" top="1.3970588235294117" bottom="1.1642156862745099" header="0.31496062992125984" footer="0.31496062992125984"/>
  <pageSetup paperSize="9" orientation="portrait" r:id="rId1"/>
  <headerFooter>
    <oddHeader>&amp;C&amp;G&amp;R&amp;9Stranica &amp;P</oddHeader>
    <oddFooter>&amp;L&amp;G</oddFooter>
    <firstFooter>&amp;R&amp;P</first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22"/>
  <sheetViews>
    <sheetView showZeros="0" tabSelected="1" view="pageLayout" topLeftCell="A10" zoomScale="82" zoomScaleNormal="100" zoomScaleSheetLayoutView="100" zoomScalePageLayoutView="82" workbookViewId="0">
      <selection activeCell="H11" sqref="H11"/>
    </sheetView>
  </sheetViews>
  <sheetFormatPr defaultColWidth="8.85546875" defaultRowHeight="15" x14ac:dyDescent="0.25"/>
  <cols>
    <col min="1" max="1" width="2.7109375" style="37" customWidth="1"/>
    <col min="2" max="4" width="2.85546875" style="180" customWidth="1"/>
    <col min="5" max="5" width="48.85546875" style="176" customWidth="1"/>
    <col min="6" max="6" width="6.5703125" style="234" customWidth="1"/>
    <col min="7" max="7" width="7" style="207" customWidth="1"/>
    <col min="8" max="8" width="6.85546875" style="307" customWidth="1"/>
    <col min="9" max="9" width="6.85546875" style="289" customWidth="1"/>
    <col min="10" max="10" width="3.140625" style="22" customWidth="1"/>
    <col min="11" max="11" width="10.5703125" customWidth="1"/>
  </cols>
  <sheetData>
    <row r="1" spans="1:10" x14ac:dyDescent="0.25">
      <c r="B1" s="175"/>
      <c r="C1" s="175"/>
      <c r="D1" s="175"/>
      <c r="F1" s="226"/>
      <c r="J1" s="2"/>
    </row>
    <row r="2" spans="1:10" x14ac:dyDescent="0.25">
      <c r="B2" s="177" t="s">
        <v>237</v>
      </c>
      <c r="C2" s="276"/>
      <c r="D2" s="276"/>
      <c r="E2" s="178"/>
      <c r="F2" s="227"/>
      <c r="G2" s="208"/>
      <c r="H2" s="308"/>
      <c r="I2" s="290"/>
      <c r="J2" s="2"/>
    </row>
    <row r="3" spans="1:10" x14ac:dyDescent="0.25">
      <c r="B3" s="175"/>
      <c r="C3" s="175"/>
      <c r="D3" s="175"/>
      <c r="E3" s="165"/>
      <c r="F3" s="228"/>
      <c r="G3" s="209"/>
      <c r="H3" s="309"/>
      <c r="I3" s="291"/>
      <c r="J3" s="2"/>
    </row>
    <row r="4" spans="1:10" x14ac:dyDescent="0.25">
      <c r="B4" s="177" t="s">
        <v>163</v>
      </c>
      <c r="C4" s="276"/>
      <c r="D4" s="276"/>
      <c r="E4" s="178" t="s">
        <v>192</v>
      </c>
      <c r="F4" s="229"/>
      <c r="G4" s="210"/>
      <c r="H4" s="310"/>
      <c r="I4" s="292"/>
      <c r="J4" s="2"/>
    </row>
    <row r="5" spans="1:10" x14ac:dyDescent="0.25">
      <c r="B5" s="175"/>
      <c r="C5" s="175"/>
      <c r="D5" s="175"/>
      <c r="F5" s="226"/>
      <c r="J5" s="2"/>
    </row>
    <row r="6" spans="1:10" x14ac:dyDescent="0.25">
      <c r="A6" s="60"/>
      <c r="B6" s="279"/>
      <c r="C6" s="277"/>
      <c r="D6" s="277"/>
      <c r="E6" s="251" t="s">
        <v>222</v>
      </c>
      <c r="F6" s="280" t="s">
        <v>96</v>
      </c>
      <c r="G6" s="281" t="s">
        <v>0</v>
      </c>
      <c r="H6" s="319" t="s">
        <v>220</v>
      </c>
      <c r="I6" s="293" t="s">
        <v>221</v>
      </c>
      <c r="J6" s="112"/>
    </row>
    <row r="7" spans="1:10" x14ac:dyDescent="0.25">
      <c r="A7" s="56"/>
      <c r="B7" s="179"/>
      <c r="C7" s="179"/>
      <c r="D7" s="179"/>
      <c r="E7" s="167"/>
      <c r="F7" s="230"/>
      <c r="G7" s="211"/>
      <c r="H7" s="311"/>
      <c r="I7" s="294"/>
    </row>
    <row r="8" spans="1:10" ht="39.75" customHeight="1" x14ac:dyDescent="0.25">
      <c r="A8" s="56"/>
      <c r="B8" s="179"/>
      <c r="C8" s="179"/>
      <c r="D8" s="179"/>
      <c r="E8" s="168" t="s">
        <v>90</v>
      </c>
      <c r="F8" s="231"/>
      <c r="G8" s="212"/>
      <c r="H8" s="312"/>
      <c r="I8" s="295"/>
    </row>
    <row r="9" spans="1:10" ht="11.25" customHeight="1" x14ac:dyDescent="0.25">
      <c r="E9" s="181"/>
      <c r="F9" s="232"/>
      <c r="G9" s="182"/>
    </row>
    <row r="10" spans="1:10" ht="54.75" customHeight="1" x14ac:dyDescent="0.25">
      <c r="B10" s="180" t="s">
        <v>304</v>
      </c>
      <c r="C10" s="180" t="s">
        <v>91</v>
      </c>
      <c r="E10" s="181" t="s">
        <v>333</v>
      </c>
      <c r="F10" s="347"/>
      <c r="G10" s="174"/>
      <c r="H10" s="311"/>
      <c r="I10" s="294"/>
      <c r="J10" s="23"/>
    </row>
    <row r="11" spans="1:10" x14ac:dyDescent="0.25">
      <c r="E11" s="181" t="s">
        <v>332</v>
      </c>
      <c r="F11" s="326" t="s">
        <v>232</v>
      </c>
      <c r="G11" s="327">
        <v>1</v>
      </c>
      <c r="H11" s="328"/>
      <c r="I11" s="329">
        <f>G11*H11</f>
        <v>0</v>
      </c>
      <c r="J11" s="23"/>
    </row>
    <row r="12" spans="1:10" x14ac:dyDescent="0.25">
      <c r="E12" s="181"/>
      <c r="F12" s="233"/>
      <c r="I12" s="289">
        <f t="shared" ref="I12:I51" si="0">G12*H12</f>
        <v>0</v>
      </c>
      <c r="J12" s="23"/>
    </row>
    <row r="13" spans="1:10" ht="95.25" customHeight="1" x14ac:dyDescent="0.25">
      <c r="B13" s="180" t="s">
        <v>304</v>
      </c>
      <c r="C13" s="180" t="s">
        <v>92</v>
      </c>
      <c r="E13" s="181" t="s">
        <v>334</v>
      </c>
      <c r="F13" s="347"/>
      <c r="G13" s="174"/>
      <c r="H13" s="316"/>
      <c r="I13" s="299">
        <f t="shared" si="0"/>
        <v>0</v>
      </c>
      <c r="J13" s="4"/>
    </row>
    <row r="14" spans="1:10" ht="25.5" customHeight="1" x14ac:dyDescent="0.25">
      <c r="E14" s="181" t="s">
        <v>335</v>
      </c>
      <c r="F14" s="326" t="s">
        <v>98</v>
      </c>
      <c r="G14" s="327" t="s">
        <v>101</v>
      </c>
      <c r="H14" s="328"/>
      <c r="I14" s="329">
        <f>G14*H14</f>
        <v>0</v>
      </c>
      <c r="J14" s="4"/>
    </row>
    <row r="15" spans="1:10" x14ac:dyDescent="0.25">
      <c r="E15" s="181"/>
      <c r="F15" s="233"/>
      <c r="I15" s="289">
        <f t="shared" si="0"/>
        <v>0</v>
      </c>
      <c r="J15" s="4"/>
    </row>
    <row r="16" spans="1:10" ht="27" customHeight="1" x14ac:dyDescent="0.25">
      <c r="B16" s="180" t="s">
        <v>304</v>
      </c>
      <c r="C16" s="180" t="s">
        <v>93</v>
      </c>
      <c r="E16" s="181" t="s">
        <v>356</v>
      </c>
      <c r="F16" s="238"/>
      <c r="G16" s="174"/>
      <c r="H16" s="316"/>
      <c r="I16" s="299"/>
      <c r="J16" s="23"/>
    </row>
    <row r="17" spans="2:10" x14ac:dyDescent="0.25">
      <c r="E17" s="181" t="s">
        <v>363</v>
      </c>
      <c r="F17" s="332" t="s">
        <v>99</v>
      </c>
      <c r="G17" s="327" t="s">
        <v>102</v>
      </c>
      <c r="H17" s="330"/>
      <c r="I17" s="331">
        <f t="shared" ref="I17" si="1">G17*H17</f>
        <v>0</v>
      </c>
      <c r="J17" s="23"/>
    </row>
    <row r="18" spans="2:10" x14ac:dyDescent="0.25">
      <c r="E18" s="181"/>
      <c r="I18" s="289">
        <f t="shared" si="0"/>
        <v>0</v>
      </c>
      <c r="J18" s="23"/>
    </row>
    <row r="19" spans="2:10" ht="63" customHeight="1" x14ac:dyDescent="0.25">
      <c r="B19" s="180" t="s">
        <v>304</v>
      </c>
      <c r="C19" s="180" t="s">
        <v>94</v>
      </c>
      <c r="E19" s="181" t="s">
        <v>347</v>
      </c>
      <c r="F19" s="348"/>
      <c r="G19" s="174"/>
      <c r="H19" s="316"/>
      <c r="I19" s="299"/>
      <c r="J19" s="24"/>
    </row>
    <row r="20" spans="2:10" x14ac:dyDescent="0.25">
      <c r="E20" s="181" t="s">
        <v>348</v>
      </c>
      <c r="F20" s="333" t="s">
        <v>100</v>
      </c>
      <c r="G20" s="327" t="s">
        <v>103</v>
      </c>
      <c r="H20" s="330"/>
      <c r="I20" s="331">
        <f t="shared" ref="I20" si="2">G20*H20</f>
        <v>0</v>
      </c>
      <c r="J20" s="24"/>
    </row>
    <row r="21" spans="2:10" x14ac:dyDescent="0.25">
      <c r="E21" s="181"/>
      <c r="F21" s="235"/>
      <c r="I21" s="289">
        <f t="shared" si="0"/>
        <v>0</v>
      </c>
      <c r="J21" s="24"/>
    </row>
    <row r="22" spans="2:10" ht="43.5" customHeight="1" x14ac:dyDescent="0.25">
      <c r="B22" s="180" t="s">
        <v>304</v>
      </c>
      <c r="C22" s="180" t="s">
        <v>95</v>
      </c>
      <c r="E22" s="181" t="s">
        <v>336</v>
      </c>
      <c r="F22" s="347"/>
      <c r="G22" s="174"/>
      <c r="H22" s="316"/>
      <c r="I22" s="299"/>
      <c r="J22" s="23"/>
    </row>
    <row r="23" spans="2:10" x14ac:dyDescent="0.25">
      <c r="E23" s="181" t="s">
        <v>337</v>
      </c>
      <c r="F23" s="326" t="s">
        <v>99</v>
      </c>
      <c r="G23" s="327" t="s">
        <v>104</v>
      </c>
      <c r="H23" s="330"/>
      <c r="I23" s="331">
        <f t="shared" ref="I23" si="3">G23*H23</f>
        <v>0</v>
      </c>
      <c r="J23" s="23"/>
    </row>
    <row r="24" spans="2:10" x14ac:dyDescent="0.25">
      <c r="E24" s="181"/>
      <c r="F24" s="233"/>
      <c r="I24" s="289">
        <f t="shared" si="0"/>
        <v>0</v>
      </c>
      <c r="J24" s="23"/>
    </row>
    <row r="25" spans="2:10" ht="33.75" customHeight="1" x14ac:dyDescent="0.25">
      <c r="B25" s="180" t="s">
        <v>304</v>
      </c>
      <c r="C25" s="180" t="s">
        <v>105</v>
      </c>
      <c r="E25" s="181" t="s">
        <v>369</v>
      </c>
      <c r="F25" s="238"/>
      <c r="G25" s="174"/>
      <c r="H25" s="316"/>
      <c r="I25" s="299"/>
      <c r="J25" s="23"/>
    </row>
    <row r="26" spans="2:10" x14ac:dyDescent="0.25">
      <c r="E26" s="181" t="s">
        <v>204</v>
      </c>
      <c r="F26" s="332" t="s">
        <v>199</v>
      </c>
      <c r="G26" s="327">
        <v>85</v>
      </c>
      <c r="H26" s="330"/>
      <c r="I26" s="331">
        <f t="shared" ref="I26" si="4">G26*H26</f>
        <v>0</v>
      </c>
      <c r="J26" s="23"/>
    </row>
    <row r="27" spans="2:10" ht="17.25" customHeight="1" x14ac:dyDescent="0.25">
      <c r="E27" s="181"/>
      <c r="J27" s="23"/>
    </row>
    <row r="28" spans="2:10" x14ac:dyDescent="0.25">
      <c r="E28" s="181"/>
      <c r="I28" s="289">
        <f t="shared" si="0"/>
        <v>0</v>
      </c>
      <c r="J28" s="23"/>
    </row>
    <row r="29" spans="2:10" x14ac:dyDescent="0.25">
      <c r="E29" s="181"/>
      <c r="I29" s="289">
        <f t="shared" si="0"/>
        <v>0</v>
      </c>
      <c r="J29" s="23"/>
    </row>
    <row r="30" spans="2:10" ht="76.5" customHeight="1" x14ac:dyDescent="0.25">
      <c r="B30" s="180" t="s">
        <v>304</v>
      </c>
      <c r="C30" s="180" t="s">
        <v>106</v>
      </c>
      <c r="E30" s="181" t="s">
        <v>368</v>
      </c>
      <c r="F30" s="348"/>
      <c r="G30" s="220"/>
      <c r="H30" s="320"/>
      <c r="I30" s="299"/>
      <c r="J30" s="24"/>
    </row>
    <row r="31" spans="2:10" x14ac:dyDescent="0.25">
      <c r="E31" s="181" t="s">
        <v>322</v>
      </c>
      <c r="F31" s="333" t="s">
        <v>255</v>
      </c>
      <c r="G31" s="334">
        <v>140</v>
      </c>
      <c r="H31" s="335"/>
      <c r="I31" s="331">
        <f t="shared" ref="I31" si="5">G31*H31</f>
        <v>0</v>
      </c>
      <c r="J31" s="24"/>
    </row>
    <row r="32" spans="2:10" x14ac:dyDescent="0.25">
      <c r="E32" s="181"/>
      <c r="F32" s="235"/>
      <c r="G32" s="213"/>
      <c r="H32" s="314"/>
      <c r="I32" s="289">
        <f t="shared" si="0"/>
        <v>0</v>
      </c>
      <c r="J32" s="24"/>
    </row>
    <row r="33" spans="2:10" ht="27.75" customHeight="1" x14ac:dyDescent="0.25">
      <c r="B33" s="180" t="s">
        <v>304</v>
      </c>
      <c r="C33" s="180" t="s">
        <v>107</v>
      </c>
      <c r="E33" s="181" t="s">
        <v>370</v>
      </c>
      <c r="F33" s="238"/>
      <c r="G33" s="220"/>
      <c r="H33" s="320"/>
      <c r="I33" s="299"/>
      <c r="J33" s="23"/>
    </row>
    <row r="34" spans="2:10" x14ac:dyDescent="0.25">
      <c r="E34" s="181" t="s">
        <v>322</v>
      </c>
      <c r="F34" s="332" t="s">
        <v>199</v>
      </c>
      <c r="G34" s="334">
        <v>130</v>
      </c>
      <c r="H34" s="335"/>
      <c r="I34" s="331">
        <f t="shared" ref="I34" si="6">G34*H34</f>
        <v>0</v>
      </c>
      <c r="J34" s="23"/>
    </row>
    <row r="35" spans="2:10" ht="9.75" customHeight="1" x14ac:dyDescent="0.25">
      <c r="E35" s="183"/>
      <c r="F35" s="236"/>
      <c r="G35" s="214"/>
      <c r="H35" s="314"/>
      <c r="I35" s="289">
        <f t="shared" si="0"/>
        <v>0</v>
      </c>
      <c r="J35" s="23"/>
    </row>
    <row r="36" spans="2:10" ht="28.5" customHeight="1" x14ac:dyDescent="0.25">
      <c r="B36" s="180" t="s">
        <v>304</v>
      </c>
      <c r="C36" s="180" t="s">
        <v>108</v>
      </c>
      <c r="E36" s="181" t="s">
        <v>364</v>
      </c>
      <c r="F36" s="275"/>
      <c r="G36" s="223"/>
      <c r="H36" s="316"/>
      <c r="I36" s="299"/>
      <c r="J36" s="23"/>
    </row>
    <row r="37" spans="2:10" ht="15.75" customHeight="1" x14ac:dyDescent="0.25">
      <c r="E37" s="343" t="s">
        <v>344</v>
      </c>
      <c r="F37" s="336" t="s">
        <v>100</v>
      </c>
      <c r="G37" s="337">
        <v>5</v>
      </c>
      <c r="H37" s="330"/>
      <c r="I37" s="331">
        <f t="shared" ref="I37" si="7">G37*H37</f>
        <v>0</v>
      </c>
      <c r="J37" s="23"/>
    </row>
    <row r="38" spans="2:10" ht="15" customHeight="1" x14ac:dyDescent="0.25">
      <c r="E38" s="181"/>
      <c r="F38" s="236"/>
      <c r="G38" s="215"/>
      <c r="I38" s="289">
        <f t="shared" si="0"/>
        <v>0</v>
      </c>
      <c r="J38" s="23"/>
    </row>
    <row r="39" spans="2:10" ht="27.75" customHeight="1" x14ac:dyDescent="0.25">
      <c r="B39" s="180" t="s">
        <v>304</v>
      </c>
      <c r="C39" s="180" t="s">
        <v>109</v>
      </c>
      <c r="E39" s="181" t="s">
        <v>389</v>
      </c>
      <c r="F39" s="275"/>
      <c r="G39" s="223"/>
      <c r="H39" s="316"/>
      <c r="I39" s="299"/>
      <c r="J39" s="23"/>
    </row>
    <row r="40" spans="2:10" x14ac:dyDescent="0.25">
      <c r="E40" s="181" t="s">
        <v>345</v>
      </c>
      <c r="F40" s="336" t="s">
        <v>100</v>
      </c>
      <c r="G40" s="337">
        <v>4</v>
      </c>
      <c r="H40" s="330"/>
      <c r="I40" s="331">
        <f t="shared" ref="I40" si="8">G40*H40</f>
        <v>0</v>
      </c>
      <c r="J40" s="23"/>
    </row>
    <row r="41" spans="2:10" ht="10.5" customHeight="1" x14ac:dyDescent="0.25">
      <c r="E41" s="181"/>
      <c r="F41" s="236"/>
      <c r="G41" s="215"/>
      <c r="I41" s="289">
        <f t="shared" si="0"/>
        <v>0</v>
      </c>
      <c r="J41" s="23"/>
    </row>
    <row r="42" spans="2:10" ht="86.25" customHeight="1" x14ac:dyDescent="0.25">
      <c r="B42" s="180" t="s">
        <v>304</v>
      </c>
      <c r="C42" s="180" t="s">
        <v>110</v>
      </c>
      <c r="E42" s="181" t="s">
        <v>353</v>
      </c>
      <c r="F42" s="275"/>
      <c r="G42" s="174"/>
      <c r="H42" s="316"/>
      <c r="I42" s="299"/>
      <c r="J42" s="23"/>
    </row>
    <row r="43" spans="2:10" x14ac:dyDescent="0.25">
      <c r="E43" s="181" t="s">
        <v>322</v>
      </c>
      <c r="F43" s="336" t="s">
        <v>199</v>
      </c>
      <c r="G43" s="327">
        <v>140</v>
      </c>
      <c r="H43" s="330"/>
      <c r="I43" s="331">
        <f t="shared" ref="I43" si="9">G43*H43</f>
        <v>0</v>
      </c>
      <c r="J43" s="23"/>
    </row>
    <row r="44" spans="2:10" ht="11.25" customHeight="1" x14ac:dyDescent="0.25">
      <c r="E44" s="181"/>
      <c r="F44" s="236"/>
      <c r="I44" s="289">
        <f t="shared" si="0"/>
        <v>0</v>
      </c>
      <c r="J44" s="23"/>
    </row>
    <row r="45" spans="2:10" ht="66.75" customHeight="1" x14ac:dyDescent="0.25">
      <c r="B45" s="180" t="s">
        <v>304</v>
      </c>
      <c r="C45" s="180" t="s">
        <v>111</v>
      </c>
      <c r="E45" s="181" t="s">
        <v>339</v>
      </c>
      <c r="F45" s="275"/>
      <c r="G45" s="174"/>
      <c r="H45" s="316"/>
      <c r="I45" s="299"/>
      <c r="J45" s="23"/>
    </row>
    <row r="46" spans="2:10" x14ac:dyDescent="0.25">
      <c r="E46" s="181" t="s">
        <v>338</v>
      </c>
      <c r="F46" s="336" t="s">
        <v>199</v>
      </c>
      <c r="G46" s="327">
        <v>14</v>
      </c>
      <c r="H46" s="330"/>
      <c r="I46" s="331">
        <f t="shared" ref="I46" si="10">G46*H46</f>
        <v>0</v>
      </c>
      <c r="J46" s="23"/>
    </row>
    <row r="47" spans="2:10" ht="9.75" customHeight="1" x14ac:dyDescent="0.25">
      <c r="E47" s="181"/>
      <c r="F47" s="236"/>
      <c r="I47" s="289">
        <f t="shared" si="0"/>
        <v>0</v>
      </c>
      <c r="J47" s="23"/>
    </row>
    <row r="48" spans="2:10" ht="56.25" customHeight="1" x14ac:dyDescent="0.25">
      <c r="B48" s="180" t="s">
        <v>304</v>
      </c>
      <c r="C48" s="180" t="s">
        <v>112</v>
      </c>
      <c r="E48" s="181" t="s">
        <v>365</v>
      </c>
      <c r="F48" s="236"/>
      <c r="I48" s="289">
        <f t="shared" si="0"/>
        <v>0</v>
      </c>
      <c r="J48" s="23"/>
    </row>
    <row r="49" spans="1:10" x14ac:dyDescent="0.25">
      <c r="B49" s="184"/>
      <c r="C49" s="184"/>
      <c r="D49" s="184"/>
      <c r="E49" s="185" t="s">
        <v>114</v>
      </c>
      <c r="F49" s="338" t="s">
        <v>100</v>
      </c>
      <c r="G49" s="339">
        <v>2</v>
      </c>
      <c r="H49" s="335"/>
      <c r="I49" s="331">
        <f t="shared" si="0"/>
        <v>0</v>
      </c>
      <c r="J49" s="24"/>
    </row>
    <row r="50" spans="1:10" x14ac:dyDescent="0.25">
      <c r="B50" s="184"/>
      <c r="C50" s="184"/>
      <c r="D50" s="184"/>
      <c r="E50" s="183" t="s">
        <v>276</v>
      </c>
      <c r="F50" s="332" t="s">
        <v>98</v>
      </c>
      <c r="G50" s="327">
        <v>0.25</v>
      </c>
      <c r="H50" s="330"/>
      <c r="I50" s="331">
        <f t="shared" si="0"/>
        <v>0</v>
      </c>
      <c r="J50" s="23"/>
    </row>
    <row r="51" spans="1:10" x14ac:dyDescent="0.25">
      <c r="B51" s="184"/>
      <c r="C51" s="184"/>
      <c r="D51" s="184"/>
      <c r="E51" s="181" t="s">
        <v>277</v>
      </c>
      <c r="F51" s="338" t="s">
        <v>199</v>
      </c>
      <c r="G51" s="334">
        <v>1</v>
      </c>
      <c r="H51" s="335"/>
      <c r="I51" s="331">
        <f t="shared" si="0"/>
        <v>0</v>
      </c>
      <c r="J51" s="24"/>
    </row>
    <row r="52" spans="1:10" ht="10.5" customHeight="1" x14ac:dyDescent="0.25">
      <c r="B52" s="184"/>
      <c r="C52" s="184"/>
      <c r="D52" s="184"/>
      <c r="E52" s="181"/>
      <c r="F52" s="237"/>
      <c r="G52" s="213"/>
      <c r="H52" s="314"/>
      <c r="I52" s="289">
        <f t="shared" ref="I52" si="11">G52*H52</f>
        <v>0</v>
      </c>
      <c r="J52" s="24"/>
    </row>
    <row r="53" spans="1:10" ht="10.5" customHeight="1" x14ac:dyDescent="0.25">
      <c r="B53" s="184"/>
      <c r="C53" s="184"/>
      <c r="D53" s="184"/>
      <c r="E53" s="181"/>
      <c r="F53" s="237"/>
      <c r="G53" s="213"/>
      <c r="H53" s="314"/>
      <c r="J53" s="24"/>
    </row>
    <row r="54" spans="1:10" ht="10.5" customHeight="1" x14ac:dyDescent="0.25">
      <c r="B54" s="184"/>
      <c r="C54" s="184"/>
      <c r="D54" s="184"/>
      <c r="E54" s="181"/>
      <c r="F54" s="237"/>
      <c r="G54" s="213"/>
      <c r="H54" s="314"/>
      <c r="J54" s="24"/>
    </row>
    <row r="55" spans="1:10" ht="15.75" thickBot="1" x14ac:dyDescent="0.3">
      <c r="B55" s="184"/>
      <c r="C55" s="184"/>
      <c r="D55" s="184"/>
      <c r="E55" s="181"/>
      <c r="F55" s="237"/>
      <c r="G55" s="213"/>
      <c r="H55" s="314"/>
      <c r="I55" s="297"/>
      <c r="J55" s="24"/>
    </row>
    <row r="56" spans="1:10" ht="15.75" thickBot="1" x14ac:dyDescent="0.3">
      <c r="B56" s="186" t="s">
        <v>163</v>
      </c>
      <c r="C56" s="278"/>
      <c r="D56" s="278"/>
      <c r="E56" s="187" t="s">
        <v>192</v>
      </c>
      <c r="F56" s="246" t="s">
        <v>115</v>
      </c>
      <c r="G56" s="216"/>
      <c r="H56" s="315"/>
      <c r="I56" s="298">
        <f>SUM(I10:I51)</f>
        <v>0</v>
      </c>
      <c r="J56" s="23"/>
    </row>
    <row r="57" spans="1:10" x14ac:dyDescent="0.25">
      <c r="B57" s="198"/>
      <c r="C57" s="198"/>
      <c r="D57" s="198"/>
      <c r="E57" s="166"/>
      <c r="F57" s="247"/>
      <c r="G57" s="174"/>
      <c r="H57" s="316"/>
      <c r="I57" s="299"/>
      <c r="J57" s="23"/>
    </row>
    <row r="58" spans="1:10" x14ac:dyDescent="0.25">
      <c r="B58" s="198"/>
      <c r="C58" s="198"/>
      <c r="D58" s="198"/>
      <c r="E58" s="166"/>
      <c r="F58" s="247"/>
      <c r="G58" s="174"/>
      <c r="H58" s="316"/>
      <c r="I58" s="299"/>
      <c r="J58" s="23"/>
    </row>
    <row r="59" spans="1:10" x14ac:dyDescent="0.25">
      <c r="B59" s="198"/>
      <c r="C59" s="198"/>
      <c r="D59" s="198"/>
      <c r="E59" s="166"/>
      <c r="F59" s="247"/>
      <c r="G59" s="174"/>
      <c r="H59" s="316"/>
      <c r="I59" s="299"/>
      <c r="J59" s="23"/>
    </row>
    <row r="60" spans="1:10" s="22" customFormat="1" ht="12.75" x14ac:dyDescent="0.2">
      <c r="A60" s="37"/>
      <c r="B60" s="177" t="s">
        <v>147</v>
      </c>
      <c r="C60" s="276"/>
      <c r="D60" s="276"/>
      <c r="E60" s="188" t="s">
        <v>193</v>
      </c>
      <c r="F60" s="239"/>
      <c r="G60" s="217"/>
      <c r="H60" s="317"/>
      <c r="I60" s="300"/>
    </row>
    <row r="61" spans="1:10" s="22" customFormat="1" ht="12.75" x14ac:dyDescent="0.2">
      <c r="A61" s="37"/>
      <c r="B61" s="189"/>
      <c r="C61" s="189"/>
      <c r="D61" s="189"/>
      <c r="E61" s="190"/>
      <c r="F61" s="240"/>
      <c r="G61" s="218"/>
      <c r="H61" s="318"/>
      <c r="I61" s="301"/>
    </row>
    <row r="62" spans="1:10" x14ac:dyDescent="0.25">
      <c r="A62" s="60"/>
      <c r="B62" s="279"/>
      <c r="C62" s="277"/>
      <c r="D62" s="277"/>
      <c r="E62" s="251" t="s">
        <v>222</v>
      </c>
      <c r="F62" s="280" t="s">
        <v>96</v>
      </c>
      <c r="G62" s="281" t="s">
        <v>0</v>
      </c>
      <c r="H62" s="319" t="s">
        <v>220</v>
      </c>
      <c r="I62" s="293" t="s">
        <v>221</v>
      </c>
      <c r="J62" s="112"/>
    </row>
    <row r="63" spans="1:10" s="22" customFormat="1" ht="12.75" x14ac:dyDescent="0.2">
      <c r="A63" s="37"/>
      <c r="B63" s="180"/>
      <c r="C63" s="180"/>
      <c r="D63" s="180"/>
      <c r="E63" s="191"/>
      <c r="F63" s="241"/>
      <c r="G63" s="213"/>
      <c r="H63" s="314"/>
      <c r="I63" s="297"/>
    </row>
    <row r="64" spans="1:10" s="22" customFormat="1" ht="26.25" customHeight="1" x14ac:dyDescent="0.2">
      <c r="A64" s="37"/>
      <c r="B64" s="180"/>
      <c r="C64" s="180"/>
      <c r="D64" s="180"/>
      <c r="E64" s="192" t="s">
        <v>116</v>
      </c>
      <c r="F64" s="241"/>
      <c r="G64" s="213"/>
      <c r="H64" s="314"/>
      <c r="I64" s="297"/>
    </row>
    <row r="65" spans="1:9" s="22" customFormat="1" ht="288" customHeight="1" x14ac:dyDescent="0.2">
      <c r="A65" s="37"/>
      <c r="B65" s="180" t="s">
        <v>144</v>
      </c>
      <c r="C65" s="180" t="s">
        <v>91</v>
      </c>
      <c r="D65" s="180"/>
      <c r="E65" s="191" t="s">
        <v>383</v>
      </c>
      <c r="F65" s="242"/>
      <c r="G65" s="213"/>
      <c r="H65" s="314"/>
      <c r="I65" s="297">
        <f>G65*H65</f>
        <v>0</v>
      </c>
    </row>
    <row r="66" spans="1:9" s="22" customFormat="1" ht="12.75" x14ac:dyDescent="0.2">
      <c r="A66" s="37"/>
      <c r="B66" s="180"/>
      <c r="C66" s="180"/>
      <c r="D66" s="180"/>
      <c r="E66" s="192" t="s">
        <v>301</v>
      </c>
      <c r="F66" s="242"/>
      <c r="G66" s="213"/>
      <c r="H66" s="314"/>
      <c r="I66" s="297">
        <f t="shared" ref="I66:I90" si="12">G66*H66</f>
        <v>0</v>
      </c>
    </row>
    <row r="67" spans="1:9" s="22" customFormat="1" ht="14.25" customHeight="1" x14ac:dyDescent="0.2">
      <c r="A67" s="37"/>
      <c r="B67" s="180"/>
      <c r="C67" s="180"/>
      <c r="D67" s="180"/>
      <c r="E67" s="192" t="s">
        <v>302</v>
      </c>
      <c r="F67" s="242"/>
      <c r="G67" s="213"/>
      <c r="H67" s="314"/>
      <c r="I67" s="297">
        <f t="shared" si="12"/>
        <v>0</v>
      </c>
    </row>
    <row r="68" spans="1:9" s="22" customFormat="1" ht="14.25" customHeight="1" x14ac:dyDescent="0.2">
      <c r="A68" s="37"/>
      <c r="B68" s="180"/>
      <c r="C68" s="180"/>
      <c r="D68" s="180"/>
      <c r="E68" s="191" t="s">
        <v>200</v>
      </c>
      <c r="F68" s="242"/>
      <c r="G68" s="213"/>
      <c r="H68" s="314"/>
      <c r="I68" s="297">
        <f t="shared" si="12"/>
        <v>0</v>
      </c>
    </row>
    <row r="69" spans="1:9" s="22" customFormat="1" ht="12.75" x14ac:dyDescent="0.2">
      <c r="A69" s="37"/>
      <c r="B69" s="180"/>
      <c r="C69" s="180"/>
      <c r="D69" s="180"/>
      <c r="E69" s="191" t="s">
        <v>177</v>
      </c>
      <c r="F69" s="340" t="s">
        <v>199</v>
      </c>
      <c r="G69" s="334">
        <v>120</v>
      </c>
      <c r="H69" s="335"/>
      <c r="I69" s="341">
        <f t="shared" si="12"/>
        <v>0</v>
      </c>
    </row>
    <row r="70" spans="1:9" s="22" customFormat="1" ht="12.75" x14ac:dyDescent="0.2">
      <c r="A70" s="37"/>
      <c r="B70" s="180"/>
      <c r="C70" s="180"/>
      <c r="D70" s="180"/>
      <c r="E70" s="191" t="s">
        <v>178</v>
      </c>
      <c r="F70" s="340" t="s">
        <v>99</v>
      </c>
      <c r="G70" s="334">
        <v>45</v>
      </c>
      <c r="H70" s="335"/>
      <c r="I70" s="341">
        <f t="shared" si="12"/>
        <v>0</v>
      </c>
    </row>
    <row r="71" spans="1:9" s="22" customFormat="1" ht="12.75" x14ac:dyDescent="0.2">
      <c r="A71" s="37"/>
      <c r="B71" s="180"/>
      <c r="C71" s="180"/>
      <c r="D71" s="180"/>
      <c r="E71" s="191"/>
      <c r="F71" s="242"/>
      <c r="G71" s="213"/>
      <c r="H71" s="314"/>
      <c r="I71" s="297">
        <f t="shared" si="12"/>
        <v>0</v>
      </c>
    </row>
    <row r="72" spans="1:9" s="22" customFormat="1" ht="87.75" customHeight="1" x14ac:dyDescent="0.2">
      <c r="A72" s="37"/>
      <c r="B72" s="180" t="s">
        <v>144</v>
      </c>
      <c r="C72" s="180" t="s">
        <v>92</v>
      </c>
      <c r="D72" s="180"/>
      <c r="E72" s="191" t="s">
        <v>313</v>
      </c>
      <c r="F72" s="241"/>
      <c r="G72" s="213"/>
      <c r="H72" s="314"/>
      <c r="I72" s="297">
        <f t="shared" si="12"/>
        <v>0</v>
      </c>
    </row>
    <row r="73" spans="1:9" s="22" customFormat="1" ht="12.75" x14ac:dyDescent="0.2">
      <c r="A73" s="37"/>
      <c r="B73" s="180"/>
      <c r="C73" s="180"/>
      <c r="D73" s="180"/>
      <c r="E73" s="191" t="s">
        <v>117</v>
      </c>
      <c r="F73" s="342" t="s">
        <v>99</v>
      </c>
      <c r="G73" s="334">
        <v>45</v>
      </c>
      <c r="H73" s="335"/>
      <c r="I73" s="341">
        <f t="shared" si="12"/>
        <v>0</v>
      </c>
    </row>
    <row r="74" spans="1:9" s="22" customFormat="1" ht="12.75" x14ac:dyDescent="0.2">
      <c r="A74" s="37"/>
      <c r="B74" s="180"/>
      <c r="C74" s="180"/>
      <c r="D74" s="180"/>
      <c r="E74" s="192"/>
      <c r="F74" s="241"/>
      <c r="G74" s="213"/>
      <c r="H74" s="314"/>
      <c r="I74" s="297">
        <f t="shared" si="12"/>
        <v>0</v>
      </c>
    </row>
    <row r="75" spans="1:9" s="22" customFormat="1" ht="12.75" x14ac:dyDescent="0.2">
      <c r="A75" s="37"/>
      <c r="B75" s="180"/>
      <c r="C75" s="180"/>
      <c r="D75" s="180"/>
      <c r="E75" s="192"/>
      <c r="F75" s="241"/>
      <c r="G75" s="213"/>
      <c r="H75" s="314"/>
      <c r="I75" s="297">
        <f t="shared" si="12"/>
        <v>0</v>
      </c>
    </row>
    <row r="76" spans="1:9" s="22" customFormat="1" ht="12.75" x14ac:dyDescent="0.2">
      <c r="A76" s="37"/>
      <c r="B76" s="180"/>
      <c r="C76" s="180"/>
      <c r="D76" s="180"/>
      <c r="E76" s="192"/>
      <c r="F76" s="241"/>
      <c r="G76" s="213"/>
      <c r="H76" s="314"/>
      <c r="I76" s="297">
        <f t="shared" si="12"/>
        <v>0</v>
      </c>
    </row>
    <row r="77" spans="1:9" s="22" customFormat="1" ht="12.75" x14ac:dyDescent="0.2">
      <c r="A77" s="37"/>
      <c r="B77" s="180"/>
      <c r="C77" s="180"/>
      <c r="D77" s="180"/>
      <c r="E77" s="192"/>
      <c r="F77" s="241"/>
      <c r="G77" s="213"/>
      <c r="H77" s="314"/>
      <c r="I77" s="297">
        <f t="shared" si="12"/>
        <v>0</v>
      </c>
    </row>
    <row r="78" spans="1:9" s="22" customFormat="1" ht="12.75" x14ac:dyDescent="0.2">
      <c r="A78" s="37"/>
      <c r="B78" s="180"/>
      <c r="C78" s="180"/>
      <c r="D78" s="180"/>
      <c r="E78" s="192"/>
      <c r="F78" s="241"/>
      <c r="G78" s="213"/>
      <c r="H78" s="314"/>
      <c r="I78" s="297"/>
    </row>
    <row r="79" spans="1:9" s="22" customFormat="1" ht="12.75" x14ac:dyDescent="0.2">
      <c r="A79" s="37"/>
      <c r="B79" s="180"/>
      <c r="C79" s="180"/>
      <c r="D79" s="180"/>
      <c r="E79" s="192"/>
      <c r="F79" s="241"/>
      <c r="G79" s="213"/>
      <c r="H79" s="314"/>
      <c r="I79" s="297"/>
    </row>
    <row r="80" spans="1:9" s="22" customFormat="1" ht="12.75" x14ac:dyDescent="0.2">
      <c r="A80" s="37"/>
      <c r="B80" s="180"/>
      <c r="C80" s="180"/>
      <c r="D80" s="180"/>
      <c r="E80" s="192"/>
      <c r="F80" s="241"/>
      <c r="G80" s="213"/>
      <c r="H80" s="314"/>
      <c r="I80" s="297"/>
    </row>
    <row r="81" spans="1:9" s="22" customFormat="1" ht="12.75" x14ac:dyDescent="0.2">
      <c r="A81" s="37"/>
      <c r="B81" s="180"/>
      <c r="C81" s="180"/>
      <c r="D81" s="180"/>
      <c r="E81" s="192"/>
      <c r="F81" s="241"/>
      <c r="G81" s="213"/>
      <c r="H81" s="314"/>
      <c r="I81" s="297"/>
    </row>
    <row r="82" spans="1:9" s="22" customFormat="1" ht="12.75" x14ac:dyDescent="0.2">
      <c r="A82" s="37"/>
      <c r="B82" s="180"/>
      <c r="C82" s="180"/>
      <c r="D82" s="180"/>
      <c r="E82" s="192"/>
      <c r="F82" s="241"/>
      <c r="G82" s="213"/>
      <c r="H82" s="314"/>
      <c r="I82" s="297"/>
    </row>
    <row r="83" spans="1:9" s="22" customFormat="1" ht="12.75" x14ac:dyDescent="0.2">
      <c r="A83" s="37"/>
      <c r="B83" s="180"/>
      <c r="C83" s="180"/>
      <c r="D83" s="180"/>
      <c r="E83" s="192"/>
      <c r="F83" s="241"/>
      <c r="G83" s="213"/>
      <c r="H83" s="314"/>
      <c r="I83" s="297"/>
    </row>
    <row r="84" spans="1:9" s="22" customFormat="1" ht="12.75" x14ac:dyDescent="0.2">
      <c r="A84" s="37"/>
      <c r="B84" s="180"/>
      <c r="C84" s="180"/>
      <c r="D84" s="180"/>
      <c r="E84" s="192"/>
      <c r="F84" s="241"/>
      <c r="G84" s="213"/>
      <c r="H84" s="314"/>
      <c r="I84" s="297"/>
    </row>
    <row r="85" spans="1:9" s="22" customFormat="1" ht="111" customHeight="1" x14ac:dyDescent="0.2">
      <c r="A85" s="37"/>
      <c r="B85" s="180" t="s">
        <v>144</v>
      </c>
      <c r="C85" s="180" t="s">
        <v>93</v>
      </c>
      <c r="D85" s="180"/>
      <c r="E85" s="191" t="s">
        <v>384</v>
      </c>
      <c r="F85" s="243"/>
      <c r="G85" s="220"/>
      <c r="H85" s="320"/>
      <c r="I85" s="302"/>
    </row>
    <row r="86" spans="1:9" s="22" customFormat="1" ht="12.75" x14ac:dyDescent="0.2">
      <c r="A86" s="37"/>
      <c r="B86" s="180"/>
      <c r="C86" s="180"/>
      <c r="D86" s="180"/>
      <c r="E86" s="191" t="s">
        <v>204</v>
      </c>
      <c r="F86" s="342" t="s">
        <v>199</v>
      </c>
      <c r="G86" s="334">
        <v>10</v>
      </c>
      <c r="H86" s="335"/>
      <c r="I86" s="341">
        <f t="shared" ref="I86" si="13">G86*H86</f>
        <v>0</v>
      </c>
    </row>
    <row r="87" spans="1:9" s="22" customFormat="1" ht="12.75" x14ac:dyDescent="0.2">
      <c r="A87" s="37"/>
      <c r="B87" s="180"/>
      <c r="C87" s="180"/>
      <c r="D87" s="180"/>
      <c r="E87" s="191"/>
      <c r="F87" s="241"/>
      <c r="G87" s="213"/>
      <c r="H87" s="314"/>
      <c r="I87" s="297">
        <f t="shared" si="12"/>
        <v>0</v>
      </c>
    </row>
    <row r="88" spans="1:9" s="22" customFormat="1" ht="104.25" customHeight="1" x14ac:dyDescent="0.2">
      <c r="A88" s="37"/>
      <c r="B88" s="180" t="s">
        <v>144</v>
      </c>
      <c r="C88" s="180" t="s">
        <v>94</v>
      </c>
      <c r="D88" s="180"/>
      <c r="E88" s="191" t="s">
        <v>259</v>
      </c>
      <c r="F88" s="241"/>
      <c r="G88" s="213"/>
      <c r="H88" s="314"/>
      <c r="I88" s="297">
        <f t="shared" si="12"/>
        <v>0</v>
      </c>
    </row>
    <row r="89" spans="1:9" s="22" customFormat="1" ht="12.75" x14ac:dyDescent="0.2">
      <c r="A89" s="37"/>
      <c r="B89" s="180"/>
      <c r="C89" s="180"/>
      <c r="D89" s="180"/>
      <c r="E89" s="191" t="s">
        <v>180</v>
      </c>
      <c r="F89" s="342" t="s">
        <v>99</v>
      </c>
      <c r="G89" s="334">
        <v>41</v>
      </c>
      <c r="H89" s="335"/>
      <c r="I89" s="341">
        <f t="shared" si="12"/>
        <v>0</v>
      </c>
    </row>
    <row r="90" spans="1:9" s="22" customFormat="1" ht="12.75" x14ac:dyDescent="0.2">
      <c r="A90" s="37"/>
      <c r="B90" s="180"/>
      <c r="C90" s="180"/>
      <c r="D90" s="180"/>
      <c r="E90" s="191"/>
      <c r="F90" s="241"/>
      <c r="G90" s="213"/>
      <c r="H90" s="314"/>
      <c r="I90" s="297">
        <f t="shared" si="12"/>
        <v>0</v>
      </c>
    </row>
    <row r="91" spans="1:9" s="22" customFormat="1" ht="191.25" customHeight="1" x14ac:dyDescent="0.2">
      <c r="A91" s="37"/>
      <c r="B91" s="180" t="s">
        <v>144</v>
      </c>
      <c r="C91" s="180" t="s">
        <v>95</v>
      </c>
      <c r="D91" s="180"/>
      <c r="E91" s="191" t="s">
        <v>315</v>
      </c>
      <c r="F91" s="241"/>
      <c r="G91" s="213"/>
      <c r="H91" s="314"/>
      <c r="I91" s="297">
        <f>G91*H91</f>
        <v>0</v>
      </c>
    </row>
    <row r="92" spans="1:9" s="22" customFormat="1" ht="14.25" customHeight="1" x14ac:dyDescent="0.2">
      <c r="A92" s="37"/>
      <c r="B92" s="180"/>
      <c r="C92" s="180"/>
      <c r="D92" s="180"/>
      <c r="E92" s="191" t="s">
        <v>314</v>
      </c>
      <c r="F92" s="342" t="s">
        <v>199</v>
      </c>
      <c r="G92" s="334">
        <v>150</v>
      </c>
      <c r="H92" s="335"/>
      <c r="I92" s="341">
        <f t="shared" ref="I92:I93" si="14">G92*H92</f>
        <v>0</v>
      </c>
    </row>
    <row r="93" spans="1:9" s="22" customFormat="1" ht="12.75" x14ac:dyDescent="0.2">
      <c r="A93" s="37"/>
      <c r="B93" s="180"/>
      <c r="C93" s="180"/>
      <c r="D93" s="180"/>
      <c r="E93" s="191" t="s">
        <v>180</v>
      </c>
      <c r="F93" s="342" t="s">
        <v>99</v>
      </c>
      <c r="G93" s="334">
        <v>50</v>
      </c>
      <c r="H93" s="335"/>
      <c r="I93" s="341">
        <f t="shared" si="14"/>
        <v>0</v>
      </c>
    </row>
    <row r="94" spans="1:9" s="22" customFormat="1" ht="12.75" x14ac:dyDescent="0.2">
      <c r="A94" s="37"/>
      <c r="B94" s="180"/>
      <c r="C94" s="180"/>
      <c r="D94" s="180"/>
      <c r="E94" s="191"/>
      <c r="F94" s="241"/>
      <c r="G94" s="213"/>
      <c r="H94" s="314"/>
      <c r="I94" s="297"/>
    </row>
    <row r="95" spans="1:9" s="22" customFormat="1" ht="13.5" thickBot="1" x14ac:dyDescent="0.25">
      <c r="A95" s="37"/>
      <c r="B95" s="180"/>
      <c r="C95" s="180"/>
      <c r="D95" s="180"/>
      <c r="E95" s="191"/>
      <c r="F95" s="241"/>
      <c r="G95" s="213"/>
      <c r="H95" s="314"/>
      <c r="I95" s="297"/>
    </row>
    <row r="96" spans="1:9" s="22" customFormat="1" ht="13.5" thickBot="1" x14ac:dyDescent="0.25">
      <c r="A96" s="38"/>
      <c r="B96" s="186" t="s">
        <v>147</v>
      </c>
      <c r="C96" s="278"/>
      <c r="D96" s="278"/>
      <c r="E96" s="252" t="s">
        <v>145</v>
      </c>
      <c r="F96" s="246" t="s">
        <v>115</v>
      </c>
      <c r="G96" s="219"/>
      <c r="H96" s="315"/>
      <c r="I96" s="298">
        <f>SUM(I65:I93)</f>
        <v>0</v>
      </c>
    </row>
    <row r="97" spans="1:10" s="22" customFormat="1" ht="12.75" x14ac:dyDescent="0.2">
      <c r="A97" s="38"/>
      <c r="B97" s="180"/>
      <c r="C97" s="180"/>
      <c r="D97" s="180"/>
      <c r="E97" s="171"/>
      <c r="F97" s="243"/>
      <c r="G97" s="220"/>
      <c r="H97" s="320"/>
      <c r="I97" s="302"/>
    </row>
    <row r="98" spans="1:10" s="22" customFormat="1" ht="12.75" x14ac:dyDescent="0.2">
      <c r="A98" s="38"/>
      <c r="B98" s="180"/>
      <c r="C98" s="180"/>
      <c r="D98" s="180"/>
      <c r="E98" s="171"/>
      <c r="F98" s="243"/>
      <c r="G98" s="220"/>
      <c r="H98" s="320"/>
      <c r="I98" s="302"/>
    </row>
    <row r="99" spans="1:10" s="22" customFormat="1" ht="12.75" x14ac:dyDescent="0.2">
      <c r="A99" s="38"/>
      <c r="B99" s="180"/>
      <c r="C99" s="180"/>
      <c r="D99" s="180"/>
      <c r="E99" s="171"/>
      <c r="F99" s="243"/>
      <c r="G99" s="220"/>
      <c r="H99" s="320"/>
      <c r="I99" s="302"/>
    </row>
    <row r="100" spans="1:10" s="22" customFormat="1" ht="12.75" x14ac:dyDescent="0.2">
      <c r="A100" s="38"/>
      <c r="B100" s="180"/>
      <c r="C100" s="180"/>
      <c r="D100" s="180"/>
      <c r="E100" s="171"/>
      <c r="F100" s="243"/>
      <c r="G100" s="220"/>
      <c r="H100" s="320"/>
      <c r="I100" s="302"/>
    </row>
    <row r="101" spans="1:10" s="22" customFormat="1" ht="12.75" x14ac:dyDescent="0.2">
      <c r="A101" s="38"/>
      <c r="B101" s="180"/>
      <c r="C101" s="180"/>
      <c r="D101" s="180"/>
      <c r="E101" s="171"/>
      <c r="F101" s="243"/>
      <c r="G101" s="220"/>
      <c r="H101" s="320"/>
      <c r="I101" s="302"/>
    </row>
    <row r="102" spans="1:10" s="22" customFormat="1" ht="12.75" x14ac:dyDescent="0.2">
      <c r="A102" s="38"/>
      <c r="B102" s="180"/>
      <c r="C102" s="180"/>
      <c r="D102" s="180"/>
      <c r="E102" s="171"/>
      <c r="F102" s="243"/>
      <c r="G102" s="220"/>
      <c r="H102" s="320"/>
      <c r="I102" s="302"/>
    </row>
    <row r="103" spans="1:10" s="22" customFormat="1" ht="12.75" x14ac:dyDescent="0.2">
      <c r="A103" s="38"/>
      <c r="B103" s="180"/>
      <c r="C103" s="180"/>
      <c r="D103" s="180"/>
      <c r="E103" s="171"/>
      <c r="F103" s="243"/>
      <c r="G103" s="220"/>
      <c r="H103" s="320"/>
      <c r="I103" s="302"/>
    </row>
    <row r="104" spans="1:10" s="22" customFormat="1" ht="12.75" x14ac:dyDescent="0.2">
      <c r="A104" s="38"/>
      <c r="B104" s="180"/>
      <c r="C104" s="180"/>
      <c r="D104" s="180"/>
      <c r="E104" s="171"/>
      <c r="F104" s="243"/>
      <c r="G104" s="220"/>
      <c r="H104" s="320"/>
      <c r="I104" s="302"/>
    </row>
    <row r="105" spans="1:10" s="22" customFormat="1" ht="12.75" x14ac:dyDescent="0.2">
      <c r="A105" s="38"/>
      <c r="B105" s="180"/>
      <c r="C105" s="180"/>
      <c r="D105" s="180"/>
      <c r="E105" s="171"/>
      <c r="F105" s="243"/>
      <c r="G105" s="220"/>
      <c r="H105" s="320"/>
      <c r="I105" s="302"/>
    </row>
    <row r="106" spans="1:10" s="22" customFormat="1" ht="12.75" x14ac:dyDescent="0.2">
      <c r="A106" s="38"/>
      <c r="B106" s="180"/>
      <c r="C106" s="180"/>
      <c r="D106" s="180"/>
      <c r="E106" s="171"/>
      <c r="F106" s="243"/>
      <c r="G106" s="220"/>
      <c r="H106" s="320"/>
      <c r="I106" s="302"/>
    </row>
    <row r="107" spans="1:10" s="22" customFormat="1" ht="12.75" x14ac:dyDescent="0.2">
      <c r="A107" s="38"/>
      <c r="B107" s="180"/>
      <c r="C107" s="180"/>
      <c r="D107" s="180"/>
      <c r="E107" s="171"/>
      <c r="F107" s="243"/>
      <c r="G107" s="220"/>
      <c r="H107" s="320"/>
      <c r="I107" s="302"/>
    </row>
    <row r="108" spans="1:10" s="22" customFormat="1" ht="12.75" x14ac:dyDescent="0.2">
      <c r="A108" s="38"/>
      <c r="B108" s="180"/>
      <c r="C108" s="180"/>
      <c r="D108" s="180"/>
      <c r="E108" s="171"/>
      <c r="F108" s="243"/>
      <c r="G108" s="220"/>
      <c r="H108" s="320"/>
      <c r="I108" s="302"/>
    </row>
    <row r="109" spans="1:10" s="22" customFormat="1" ht="12.75" x14ac:dyDescent="0.2">
      <c r="A109" s="37"/>
      <c r="B109" s="180"/>
      <c r="C109" s="180"/>
      <c r="D109" s="180"/>
      <c r="E109" s="185"/>
      <c r="F109" s="234"/>
      <c r="G109" s="207"/>
      <c r="H109" s="307"/>
      <c r="I109" s="289"/>
    </row>
    <row r="110" spans="1:10" s="22" customFormat="1" ht="12" customHeight="1" x14ac:dyDescent="0.2">
      <c r="A110" s="37"/>
      <c r="B110" s="177" t="s">
        <v>148</v>
      </c>
      <c r="C110" s="276"/>
      <c r="D110" s="276"/>
      <c r="E110" s="178" t="s">
        <v>181</v>
      </c>
      <c r="F110" s="229"/>
      <c r="G110" s="221"/>
      <c r="H110" s="310"/>
      <c r="I110" s="303"/>
    </row>
    <row r="111" spans="1:10" s="22" customFormat="1" ht="17.25" customHeight="1" x14ac:dyDescent="0.2">
      <c r="A111" s="37"/>
      <c r="B111" s="180"/>
      <c r="C111" s="180"/>
      <c r="D111" s="180"/>
      <c r="E111" s="176"/>
      <c r="F111" s="234"/>
      <c r="G111" s="207"/>
      <c r="H111" s="307"/>
      <c r="I111" s="289"/>
    </row>
    <row r="112" spans="1:10" x14ac:dyDescent="0.25">
      <c r="A112" s="60"/>
      <c r="B112" s="279"/>
      <c r="C112" s="277"/>
      <c r="D112" s="277"/>
      <c r="E112" s="251" t="s">
        <v>222</v>
      </c>
      <c r="F112" s="280" t="s">
        <v>96</v>
      </c>
      <c r="G112" s="281" t="s">
        <v>0</v>
      </c>
      <c r="H112" s="319" t="s">
        <v>220</v>
      </c>
      <c r="I112" s="293" t="s">
        <v>221</v>
      </c>
      <c r="J112" s="112"/>
    </row>
    <row r="113" spans="1:10" x14ac:dyDescent="0.25">
      <c r="A113" s="60"/>
      <c r="B113" s="167"/>
      <c r="C113" s="167"/>
      <c r="D113" s="167"/>
      <c r="E113" s="179"/>
      <c r="F113" s="244"/>
      <c r="G113" s="211"/>
      <c r="H113" s="311"/>
      <c r="I113" s="294"/>
      <c r="J113" s="112"/>
    </row>
    <row r="114" spans="1:10" s="22" customFormat="1" ht="17.25" customHeight="1" x14ac:dyDescent="0.2">
      <c r="A114" s="37"/>
      <c r="B114" s="180"/>
      <c r="C114" s="180"/>
      <c r="D114" s="180"/>
      <c r="E114" s="194" t="s">
        <v>118</v>
      </c>
      <c r="F114" s="234"/>
      <c r="G114" s="207"/>
      <c r="H114" s="307"/>
      <c r="I114" s="289"/>
    </row>
    <row r="115" spans="1:10" s="22" customFormat="1" ht="12" customHeight="1" x14ac:dyDescent="0.2">
      <c r="A115" s="37"/>
      <c r="B115" s="180"/>
      <c r="C115" s="180"/>
      <c r="D115" s="180"/>
      <c r="E115" s="176"/>
      <c r="F115" s="234"/>
      <c r="G115" s="207"/>
      <c r="H115" s="307"/>
      <c r="I115" s="289"/>
    </row>
    <row r="116" spans="1:10" s="22" customFormat="1" ht="39" customHeight="1" x14ac:dyDescent="0.2">
      <c r="A116" s="37"/>
      <c r="B116" s="180" t="s">
        <v>305</v>
      </c>
      <c r="C116" s="180" t="s">
        <v>91</v>
      </c>
      <c r="D116" s="180"/>
      <c r="E116" s="185" t="s">
        <v>265</v>
      </c>
      <c r="F116" s="234"/>
      <c r="G116" s="207"/>
      <c r="H116" s="307"/>
      <c r="I116" s="289">
        <f>G116*H116</f>
        <v>0</v>
      </c>
    </row>
    <row r="117" spans="1:10" s="22" customFormat="1" ht="12.75" x14ac:dyDescent="0.2">
      <c r="A117" s="37"/>
      <c r="B117" s="180"/>
      <c r="C117" s="180"/>
      <c r="D117" s="180"/>
      <c r="E117" s="192" t="s">
        <v>128</v>
      </c>
      <c r="F117" s="234"/>
      <c r="G117" s="207"/>
      <c r="H117" s="307"/>
      <c r="I117" s="289">
        <f t="shared" ref="I117:I186" si="15">G117*H117</f>
        <v>0</v>
      </c>
    </row>
    <row r="118" spans="1:10" s="22" customFormat="1" ht="12.75" x14ac:dyDescent="0.2">
      <c r="A118" s="37"/>
      <c r="B118" s="180"/>
      <c r="C118" s="180"/>
      <c r="D118" s="180"/>
      <c r="E118" s="192" t="s">
        <v>179</v>
      </c>
      <c r="F118" s="234"/>
      <c r="G118" s="207"/>
      <c r="H118" s="307"/>
      <c r="I118" s="289">
        <f t="shared" si="15"/>
        <v>0</v>
      </c>
    </row>
    <row r="119" spans="1:10" s="22" customFormat="1" ht="13.5" customHeight="1" x14ac:dyDescent="0.2">
      <c r="A119" s="37"/>
      <c r="B119" s="180"/>
      <c r="C119" s="180"/>
      <c r="D119" s="180"/>
      <c r="E119" s="185" t="s">
        <v>201</v>
      </c>
      <c r="F119" s="336" t="s">
        <v>199</v>
      </c>
      <c r="G119" s="334">
        <v>100</v>
      </c>
      <c r="H119" s="335"/>
      <c r="I119" s="331">
        <f t="shared" si="15"/>
        <v>0</v>
      </c>
    </row>
    <row r="120" spans="1:10" s="22" customFormat="1" ht="13.5" customHeight="1" x14ac:dyDescent="0.2">
      <c r="A120" s="37"/>
      <c r="B120" s="180"/>
      <c r="C120" s="180"/>
      <c r="D120" s="180"/>
      <c r="E120" s="185"/>
      <c r="F120" s="236"/>
      <c r="G120" s="213"/>
      <c r="H120" s="314"/>
      <c r="I120" s="289">
        <f t="shared" si="15"/>
        <v>0</v>
      </c>
    </row>
    <row r="121" spans="1:10" s="22" customFormat="1" ht="80.25" customHeight="1" x14ac:dyDescent="0.2">
      <c r="A121" s="37"/>
      <c r="B121" s="180" t="s">
        <v>305</v>
      </c>
      <c r="C121" s="180" t="s">
        <v>92</v>
      </c>
      <c r="D121" s="180"/>
      <c r="E121" s="185" t="s">
        <v>213</v>
      </c>
      <c r="F121" s="236"/>
      <c r="G121" s="213"/>
      <c r="H121" s="314"/>
      <c r="I121" s="289">
        <f t="shared" si="15"/>
        <v>0</v>
      </c>
    </row>
    <row r="122" spans="1:10" s="22" customFormat="1" ht="12.75" x14ac:dyDescent="0.2">
      <c r="A122" s="37"/>
      <c r="B122" s="180"/>
      <c r="C122" s="180"/>
      <c r="D122" s="180"/>
      <c r="E122" s="185" t="s">
        <v>119</v>
      </c>
      <c r="F122" s="336" t="s">
        <v>99</v>
      </c>
      <c r="G122" s="334">
        <v>180</v>
      </c>
      <c r="H122" s="335"/>
      <c r="I122" s="331">
        <f t="shared" si="15"/>
        <v>0</v>
      </c>
    </row>
    <row r="123" spans="1:10" s="22" customFormat="1" ht="17.25" customHeight="1" x14ac:dyDescent="0.2">
      <c r="A123" s="37"/>
      <c r="B123" s="180"/>
      <c r="C123" s="180"/>
      <c r="D123" s="180"/>
      <c r="E123" s="185"/>
      <c r="F123" s="236"/>
      <c r="G123" s="213"/>
      <c r="H123" s="314"/>
      <c r="I123" s="289">
        <f t="shared" si="15"/>
        <v>0</v>
      </c>
    </row>
    <row r="124" spans="1:10" s="22" customFormat="1" ht="93.75" customHeight="1" x14ac:dyDescent="0.2">
      <c r="A124" s="37"/>
      <c r="B124" s="180" t="s">
        <v>305</v>
      </c>
      <c r="C124" s="180" t="s">
        <v>93</v>
      </c>
      <c r="D124" s="180"/>
      <c r="E124" s="185" t="s">
        <v>266</v>
      </c>
      <c r="F124" s="236"/>
      <c r="G124" s="213"/>
      <c r="H124" s="314"/>
      <c r="I124" s="289">
        <f t="shared" si="15"/>
        <v>0</v>
      </c>
    </row>
    <row r="125" spans="1:10" s="124" customFormat="1" ht="12.75" x14ac:dyDescent="0.2">
      <c r="A125" s="37"/>
      <c r="B125" s="180"/>
      <c r="C125" s="180"/>
      <c r="D125" s="180"/>
      <c r="E125" s="194" t="s">
        <v>123</v>
      </c>
      <c r="F125" s="236"/>
      <c r="G125" s="213"/>
      <c r="H125" s="314"/>
      <c r="I125" s="289">
        <f t="shared" si="15"/>
        <v>0</v>
      </c>
      <c r="J125" s="22"/>
    </row>
    <row r="126" spans="1:10" s="124" customFormat="1" ht="12.75" x14ac:dyDescent="0.2">
      <c r="A126" s="37"/>
      <c r="B126" s="180"/>
      <c r="C126" s="180"/>
      <c r="D126" s="180"/>
      <c r="E126" s="194" t="s">
        <v>122</v>
      </c>
      <c r="F126" s="236"/>
      <c r="G126" s="213"/>
      <c r="H126" s="314"/>
      <c r="I126" s="289">
        <f t="shared" si="15"/>
        <v>0</v>
      </c>
      <c r="J126" s="22"/>
    </row>
    <row r="127" spans="1:10" s="124" customFormat="1" ht="17.25" customHeight="1" x14ac:dyDescent="0.2">
      <c r="A127" s="37"/>
      <c r="B127" s="180"/>
      <c r="C127" s="180"/>
      <c r="D127" s="180"/>
      <c r="E127" s="185" t="s">
        <v>202</v>
      </c>
      <c r="F127" s="236"/>
      <c r="G127" s="213"/>
      <c r="H127" s="314"/>
      <c r="I127" s="289">
        <f t="shared" si="15"/>
        <v>0</v>
      </c>
      <c r="J127" s="22"/>
    </row>
    <row r="128" spans="1:10" s="124" customFormat="1" ht="12.75" x14ac:dyDescent="0.2">
      <c r="A128" s="38"/>
      <c r="B128" s="180"/>
      <c r="C128" s="180"/>
      <c r="D128" s="180"/>
      <c r="E128" s="185" t="s">
        <v>120</v>
      </c>
      <c r="F128" s="336" t="s">
        <v>199</v>
      </c>
      <c r="G128" s="334">
        <v>60</v>
      </c>
      <c r="H128" s="335"/>
      <c r="I128" s="331">
        <f t="shared" si="15"/>
        <v>0</v>
      </c>
      <c r="J128" s="22"/>
    </row>
    <row r="129" spans="1:10" s="124" customFormat="1" ht="12.75" x14ac:dyDescent="0.2">
      <c r="A129" s="37"/>
      <c r="B129" s="180"/>
      <c r="C129" s="180"/>
      <c r="D129" s="180"/>
      <c r="E129" s="185" t="s">
        <v>121</v>
      </c>
      <c r="F129" s="336" t="s">
        <v>199</v>
      </c>
      <c r="G129" s="334">
        <v>80</v>
      </c>
      <c r="H129" s="335"/>
      <c r="I129" s="331">
        <f t="shared" si="15"/>
        <v>0</v>
      </c>
      <c r="J129" s="22"/>
    </row>
    <row r="130" spans="1:10" s="124" customFormat="1" ht="12.75" x14ac:dyDescent="0.2">
      <c r="A130" s="37"/>
      <c r="B130" s="180"/>
      <c r="C130" s="180"/>
      <c r="D130" s="180"/>
      <c r="E130" s="185"/>
      <c r="F130" s="236"/>
      <c r="G130" s="213"/>
      <c r="H130" s="314"/>
      <c r="I130" s="289">
        <f t="shared" si="15"/>
        <v>0</v>
      </c>
      <c r="J130" s="22"/>
    </row>
    <row r="131" spans="1:10" s="124" customFormat="1" ht="37.5" customHeight="1" x14ac:dyDescent="0.2">
      <c r="A131" s="37"/>
      <c r="B131" s="180" t="s">
        <v>305</v>
      </c>
      <c r="C131" s="180" t="s">
        <v>94</v>
      </c>
      <c r="D131" s="180"/>
      <c r="E131" s="185" t="s">
        <v>378</v>
      </c>
      <c r="F131" s="234"/>
      <c r="G131" s="207"/>
      <c r="H131" s="307"/>
      <c r="I131" s="289">
        <f t="shared" si="15"/>
        <v>0</v>
      </c>
      <c r="J131" s="22"/>
    </row>
    <row r="132" spans="1:10" s="124" customFormat="1" ht="15" customHeight="1" x14ac:dyDescent="0.2">
      <c r="A132" s="37"/>
      <c r="B132" s="180"/>
      <c r="C132" s="180"/>
      <c r="D132" s="180"/>
      <c r="E132" s="194" t="s">
        <v>123</v>
      </c>
      <c r="F132" s="234"/>
      <c r="G132" s="207"/>
      <c r="H132" s="307"/>
      <c r="I132" s="289">
        <f t="shared" si="15"/>
        <v>0</v>
      </c>
      <c r="J132" s="22"/>
    </row>
    <row r="133" spans="1:10" s="124" customFormat="1" ht="13.5" customHeight="1" x14ac:dyDescent="0.2">
      <c r="A133" s="37"/>
      <c r="B133" s="180"/>
      <c r="C133" s="180"/>
      <c r="D133" s="180"/>
      <c r="E133" s="194" t="s">
        <v>122</v>
      </c>
      <c r="F133" s="234"/>
      <c r="G133" s="207"/>
      <c r="H133" s="307"/>
      <c r="I133" s="289">
        <f t="shared" si="15"/>
        <v>0</v>
      </c>
      <c r="J133" s="22"/>
    </row>
    <row r="134" spans="1:10" s="124" customFormat="1" ht="14.25" customHeight="1" x14ac:dyDescent="0.2">
      <c r="A134" s="37"/>
      <c r="B134" s="180"/>
      <c r="C134" s="180"/>
      <c r="D134" s="180"/>
      <c r="E134" s="185" t="s">
        <v>203</v>
      </c>
      <c r="F134" s="332" t="s">
        <v>199</v>
      </c>
      <c r="G134" s="327">
        <v>160</v>
      </c>
      <c r="H134" s="330"/>
      <c r="I134" s="331">
        <f t="shared" si="15"/>
        <v>0</v>
      </c>
      <c r="J134" s="22"/>
    </row>
    <row r="135" spans="1:10" s="124" customFormat="1" ht="15.75" customHeight="1" x14ac:dyDescent="0.2">
      <c r="A135" s="37"/>
      <c r="B135" s="180"/>
      <c r="C135" s="180"/>
      <c r="D135" s="180"/>
      <c r="E135" s="185"/>
      <c r="F135" s="234"/>
      <c r="G135" s="207"/>
      <c r="H135" s="307"/>
      <c r="I135" s="289">
        <f t="shared" si="15"/>
        <v>0</v>
      </c>
      <c r="J135" s="22"/>
    </row>
    <row r="136" spans="1:10" s="124" customFormat="1" ht="15.75" customHeight="1" x14ac:dyDescent="0.2">
      <c r="A136" s="37"/>
      <c r="B136" s="180"/>
      <c r="C136" s="180"/>
      <c r="D136" s="180"/>
      <c r="E136" s="185"/>
      <c r="F136" s="234"/>
      <c r="G136" s="207"/>
      <c r="H136" s="307"/>
      <c r="I136" s="289">
        <f t="shared" si="15"/>
        <v>0</v>
      </c>
      <c r="J136" s="22"/>
    </row>
    <row r="137" spans="1:10" s="124" customFormat="1" ht="15.75" customHeight="1" x14ac:dyDescent="0.2">
      <c r="A137" s="37"/>
      <c r="B137" s="180"/>
      <c r="C137" s="180"/>
      <c r="D137" s="180"/>
      <c r="E137" s="185"/>
      <c r="F137" s="234"/>
      <c r="G137" s="207"/>
      <c r="H137" s="307"/>
      <c r="I137" s="289">
        <f t="shared" si="15"/>
        <v>0</v>
      </c>
      <c r="J137" s="22"/>
    </row>
    <row r="138" spans="1:10" s="124" customFormat="1" ht="15.75" customHeight="1" x14ac:dyDescent="0.2">
      <c r="A138" s="37"/>
      <c r="B138" s="180"/>
      <c r="C138" s="180"/>
      <c r="D138" s="180"/>
      <c r="E138" s="185"/>
      <c r="F138" s="234"/>
      <c r="G138" s="207"/>
      <c r="H138" s="307"/>
      <c r="I138" s="289">
        <f t="shared" si="15"/>
        <v>0</v>
      </c>
      <c r="J138" s="22"/>
    </row>
    <row r="139" spans="1:10" s="124" customFormat="1" ht="15.75" customHeight="1" x14ac:dyDescent="0.2">
      <c r="A139" s="37"/>
      <c r="B139" s="180"/>
      <c r="C139" s="180"/>
      <c r="D139" s="180"/>
      <c r="E139" s="185"/>
      <c r="F139" s="234"/>
      <c r="G139" s="207"/>
      <c r="H139" s="307"/>
      <c r="I139" s="289">
        <f t="shared" si="15"/>
        <v>0</v>
      </c>
      <c r="J139" s="22"/>
    </row>
    <row r="140" spans="1:10" s="124" customFormat="1" ht="15.75" customHeight="1" x14ac:dyDescent="0.2">
      <c r="A140" s="37"/>
      <c r="B140" s="180"/>
      <c r="C140" s="180"/>
      <c r="D140" s="180"/>
      <c r="E140" s="185"/>
      <c r="F140" s="234"/>
      <c r="G140" s="207"/>
      <c r="H140" s="307"/>
      <c r="I140" s="289">
        <f t="shared" si="15"/>
        <v>0</v>
      </c>
      <c r="J140" s="22"/>
    </row>
    <row r="141" spans="1:10" s="124" customFormat="1" ht="15.75" customHeight="1" x14ac:dyDescent="0.2">
      <c r="A141" s="37"/>
      <c r="B141" s="180"/>
      <c r="C141" s="180"/>
      <c r="D141" s="180"/>
      <c r="E141" s="185"/>
      <c r="F141" s="234"/>
      <c r="G141" s="207"/>
      <c r="H141" s="307"/>
      <c r="I141" s="289"/>
      <c r="J141" s="22"/>
    </row>
    <row r="142" spans="1:10" s="124" customFormat="1" ht="15.75" customHeight="1" x14ac:dyDescent="0.2">
      <c r="A142" s="37"/>
      <c r="B142" s="180"/>
      <c r="C142" s="180"/>
      <c r="D142" s="180"/>
      <c r="E142" s="185"/>
      <c r="F142" s="234"/>
      <c r="G142" s="207"/>
      <c r="H142" s="307"/>
      <c r="I142" s="289"/>
      <c r="J142" s="22"/>
    </row>
    <row r="143" spans="1:10" s="124" customFormat="1" ht="15.75" customHeight="1" x14ac:dyDescent="0.2">
      <c r="A143" s="37"/>
      <c r="B143" s="180"/>
      <c r="C143" s="180"/>
      <c r="D143" s="180"/>
      <c r="E143" s="185"/>
      <c r="F143" s="234"/>
      <c r="G143" s="207"/>
      <c r="H143" s="307"/>
      <c r="I143" s="289"/>
      <c r="J143" s="22"/>
    </row>
    <row r="144" spans="1:10" s="124" customFormat="1" ht="53.25" customHeight="1" x14ac:dyDescent="0.2">
      <c r="A144" s="37"/>
      <c r="B144" s="180" t="s">
        <v>305</v>
      </c>
      <c r="C144" s="180" t="s">
        <v>95</v>
      </c>
      <c r="D144" s="180"/>
      <c r="E144" s="185" t="s">
        <v>216</v>
      </c>
      <c r="F144" s="234"/>
      <c r="G144" s="207"/>
      <c r="H144" s="307"/>
      <c r="I144" s="289">
        <f t="shared" si="15"/>
        <v>0</v>
      </c>
      <c r="J144" s="22"/>
    </row>
    <row r="145" spans="1:10" s="124" customFormat="1" ht="12.75" x14ac:dyDescent="0.2">
      <c r="A145" s="37"/>
      <c r="B145" s="180"/>
      <c r="C145" s="180"/>
      <c r="D145" s="180"/>
      <c r="E145" s="194" t="s">
        <v>123</v>
      </c>
      <c r="F145" s="234"/>
      <c r="G145" s="207"/>
      <c r="H145" s="307"/>
      <c r="I145" s="289">
        <f t="shared" si="15"/>
        <v>0</v>
      </c>
      <c r="J145" s="22"/>
    </row>
    <row r="146" spans="1:10" s="124" customFormat="1" ht="12.75" x14ac:dyDescent="0.2">
      <c r="A146" s="37"/>
      <c r="B146" s="180"/>
      <c r="C146" s="180"/>
      <c r="D146" s="180"/>
      <c r="E146" s="194" t="s">
        <v>122</v>
      </c>
      <c r="F146" s="234"/>
      <c r="G146" s="207"/>
      <c r="H146" s="307"/>
      <c r="I146" s="289">
        <f t="shared" si="15"/>
        <v>0</v>
      </c>
      <c r="J146" s="22"/>
    </row>
    <row r="147" spans="1:10" s="124" customFormat="1" ht="12.75" x14ac:dyDescent="0.2">
      <c r="A147" s="37"/>
      <c r="B147" s="180"/>
      <c r="C147" s="180"/>
      <c r="D147" s="180"/>
      <c r="E147" s="176" t="s">
        <v>204</v>
      </c>
      <c r="F147" s="234"/>
      <c r="G147" s="207"/>
      <c r="H147" s="307"/>
      <c r="I147" s="289">
        <f t="shared" si="15"/>
        <v>0</v>
      </c>
      <c r="J147" s="22"/>
    </row>
    <row r="148" spans="1:10" s="124" customFormat="1" ht="12.75" x14ac:dyDescent="0.2">
      <c r="A148" s="37"/>
      <c r="B148" s="180"/>
      <c r="C148" s="180"/>
      <c r="D148" s="180"/>
      <c r="E148" s="176" t="s">
        <v>124</v>
      </c>
      <c r="F148" s="332" t="s">
        <v>199</v>
      </c>
      <c r="G148" s="327">
        <v>135</v>
      </c>
      <c r="H148" s="330"/>
      <c r="I148" s="331">
        <f t="shared" si="15"/>
        <v>0</v>
      </c>
      <c r="J148" s="22"/>
    </row>
    <row r="149" spans="1:10" s="124" customFormat="1" ht="12.75" x14ac:dyDescent="0.2">
      <c r="A149" s="37"/>
      <c r="B149" s="180"/>
      <c r="C149" s="180"/>
      <c r="D149" s="180"/>
      <c r="E149" s="176" t="s">
        <v>125</v>
      </c>
      <c r="F149" s="332" t="s">
        <v>199</v>
      </c>
      <c r="G149" s="327">
        <v>35</v>
      </c>
      <c r="H149" s="330"/>
      <c r="I149" s="331">
        <f t="shared" si="15"/>
        <v>0</v>
      </c>
      <c r="J149" s="22"/>
    </row>
    <row r="150" spans="1:10" x14ac:dyDescent="0.25">
      <c r="I150" s="289">
        <f t="shared" si="15"/>
        <v>0</v>
      </c>
    </row>
    <row r="151" spans="1:10" s="124" customFormat="1" ht="176.25" customHeight="1" x14ac:dyDescent="0.2">
      <c r="A151" s="37"/>
      <c r="B151" s="180" t="s">
        <v>305</v>
      </c>
      <c r="C151" s="180" t="s">
        <v>105</v>
      </c>
      <c r="D151" s="180"/>
      <c r="E151" s="185" t="s">
        <v>367</v>
      </c>
      <c r="F151" s="238"/>
      <c r="G151" s="174"/>
      <c r="H151" s="316"/>
      <c r="I151" s="299"/>
      <c r="J151" s="22"/>
    </row>
    <row r="152" spans="1:10" s="124" customFormat="1" ht="12.75" x14ac:dyDescent="0.2">
      <c r="A152" s="37"/>
      <c r="B152" s="180"/>
      <c r="C152" s="180"/>
      <c r="D152" s="180"/>
      <c r="E152" s="185" t="s">
        <v>354</v>
      </c>
      <c r="F152" s="332" t="s">
        <v>199</v>
      </c>
      <c r="G152" s="327">
        <v>14</v>
      </c>
      <c r="H152" s="330"/>
      <c r="I152" s="331">
        <f t="shared" ref="I152" si="16">G152*H152</f>
        <v>0</v>
      </c>
      <c r="J152" s="22"/>
    </row>
    <row r="153" spans="1:10" s="124" customFormat="1" ht="12.75" x14ac:dyDescent="0.2">
      <c r="A153" s="37"/>
      <c r="B153" s="180"/>
      <c r="C153" s="180"/>
      <c r="D153" s="180"/>
      <c r="E153" s="194" t="s">
        <v>123</v>
      </c>
      <c r="F153" s="234"/>
      <c r="G153" s="207"/>
      <c r="H153" s="307"/>
      <c r="I153" s="289">
        <f t="shared" si="15"/>
        <v>0</v>
      </c>
      <c r="J153" s="22"/>
    </row>
    <row r="154" spans="1:10" s="124" customFormat="1" ht="12.75" x14ac:dyDescent="0.2">
      <c r="A154" s="37"/>
      <c r="B154" s="180"/>
      <c r="C154" s="180"/>
      <c r="D154" s="180"/>
      <c r="E154" s="194" t="s">
        <v>122</v>
      </c>
      <c r="F154" s="234"/>
      <c r="G154" s="207"/>
      <c r="H154" s="307"/>
      <c r="I154" s="289">
        <f t="shared" si="15"/>
        <v>0</v>
      </c>
      <c r="J154" s="22"/>
    </row>
    <row r="155" spans="1:10" x14ac:dyDescent="0.25">
      <c r="I155" s="289">
        <f t="shared" si="15"/>
        <v>0</v>
      </c>
    </row>
    <row r="156" spans="1:10" s="124" customFormat="1" ht="12.75" x14ac:dyDescent="0.2">
      <c r="A156" s="37"/>
      <c r="B156" s="180" t="s">
        <v>305</v>
      </c>
      <c r="C156" s="180" t="s">
        <v>106</v>
      </c>
      <c r="D156" s="180"/>
      <c r="E156" s="176" t="s">
        <v>126</v>
      </c>
      <c r="F156" s="332" t="s">
        <v>199</v>
      </c>
      <c r="G156" s="327">
        <v>14</v>
      </c>
      <c r="H156" s="330"/>
      <c r="I156" s="331">
        <f t="shared" si="15"/>
        <v>0</v>
      </c>
      <c r="J156" s="22"/>
    </row>
    <row r="157" spans="1:10" s="124" customFormat="1" ht="12.75" x14ac:dyDescent="0.2">
      <c r="A157" s="37"/>
      <c r="B157" s="180"/>
      <c r="C157" s="180"/>
      <c r="D157" s="180"/>
      <c r="E157" s="194" t="s">
        <v>123</v>
      </c>
      <c r="F157" s="234"/>
      <c r="G157" s="207"/>
      <c r="H157" s="307"/>
      <c r="I157" s="289">
        <f t="shared" si="15"/>
        <v>0</v>
      </c>
      <c r="J157" s="22"/>
    </row>
    <row r="158" spans="1:10" s="124" customFormat="1" ht="12.75" x14ac:dyDescent="0.2">
      <c r="A158" s="37"/>
      <c r="B158" s="180"/>
      <c r="C158" s="180"/>
      <c r="D158" s="180"/>
      <c r="E158" s="194" t="s">
        <v>122</v>
      </c>
      <c r="F158" s="234"/>
      <c r="G158" s="207"/>
      <c r="H158" s="307"/>
      <c r="I158" s="289">
        <f t="shared" si="15"/>
        <v>0</v>
      </c>
      <c r="J158" s="22"/>
    </row>
    <row r="159" spans="1:10" x14ac:dyDescent="0.25">
      <c r="I159" s="289">
        <f t="shared" si="15"/>
        <v>0</v>
      </c>
    </row>
    <row r="160" spans="1:10" x14ac:dyDescent="0.25">
      <c r="I160" s="289">
        <f t="shared" si="15"/>
        <v>0</v>
      </c>
    </row>
    <row r="161" spans="9:9" x14ac:dyDescent="0.25">
      <c r="I161" s="289">
        <f t="shared" si="15"/>
        <v>0</v>
      </c>
    </row>
    <row r="162" spans="9:9" x14ac:dyDescent="0.25">
      <c r="I162" s="289">
        <f t="shared" si="15"/>
        <v>0</v>
      </c>
    </row>
    <row r="163" spans="9:9" x14ac:dyDescent="0.25">
      <c r="I163" s="289">
        <f t="shared" si="15"/>
        <v>0</v>
      </c>
    </row>
    <row r="164" spans="9:9" x14ac:dyDescent="0.25">
      <c r="I164" s="289">
        <f t="shared" si="15"/>
        <v>0</v>
      </c>
    </row>
    <row r="165" spans="9:9" x14ac:dyDescent="0.25">
      <c r="I165" s="289">
        <f t="shared" si="15"/>
        <v>0</v>
      </c>
    </row>
    <row r="166" spans="9:9" x14ac:dyDescent="0.25">
      <c r="I166" s="289">
        <f t="shared" si="15"/>
        <v>0</v>
      </c>
    </row>
    <row r="167" spans="9:9" x14ac:dyDescent="0.25">
      <c r="I167" s="289">
        <f t="shared" si="15"/>
        <v>0</v>
      </c>
    </row>
    <row r="168" spans="9:9" x14ac:dyDescent="0.25">
      <c r="I168" s="289">
        <f t="shared" si="15"/>
        <v>0</v>
      </c>
    </row>
    <row r="169" spans="9:9" x14ac:dyDescent="0.25">
      <c r="I169" s="289">
        <f t="shared" si="15"/>
        <v>0</v>
      </c>
    </row>
    <row r="170" spans="9:9" x14ac:dyDescent="0.25">
      <c r="I170" s="289">
        <f t="shared" si="15"/>
        <v>0</v>
      </c>
    </row>
    <row r="171" spans="9:9" x14ac:dyDescent="0.25">
      <c r="I171" s="289">
        <f t="shared" si="15"/>
        <v>0</v>
      </c>
    </row>
    <row r="172" spans="9:9" x14ac:dyDescent="0.25">
      <c r="I172" s="289">
        <f t="shared" si="15"/>
        <v>0</v>
      </c>
    </row>
    <row r="173" spans="9:9" x14ac:dyDescent="0.25">
      <c r="I173" s="289">
        <f t="shared" si="15"/>
        <v>0</v>
      </c>
    </row>
    <row r="174" spans="9:9" ht="11.25" customHeight="1" x14ac:dyDescent="0.25"/>
    <row r="175" spans="9:9" ht="11.25" customHeight="1" x14ac:dyDescent="0.25"/>
    <row r="176" spans="9:9" ht="11.25" customHeight="1" x14ac:dyDescent="0.25"/>
    <row r="177" spans="1:10" ht="11.25" customHeight="1" x14ac:dyDescent="0.25"/>
    <row r="178" spans="1:10" ht="11.25" customHeight="1" x14ac:dyDescent="0.25"/>
    <row r="179" spans="1:10" s="124" customFormat="1" ht="379.5" customHeight="1" x14ac:dyDescent="0.2">
      <c r="A179" s="37"/>
      <c r="B179" s="180" t="s">
        <v>305</v>
      </c>
      <c r="C179" s="180" t="s">
        <v>107</v>
      </c>
      <c r="D179" s="180"/>
      <c r="E179" s="185" t="s">
        <v>371</v>
      </c>
      <c r="F179" s="234"/>
      <c r="G179" s="207"/>
      <c r="H179" s="307"/>
      <c r="I179" s="289">
        <f t="shared" si="15"/>
        <v>0</v>
      </c>
      <c r="J179" s="22"/>
    </row>
    <row r="180" spans="1:10" s="124" customFormat="1" ht="12.75" x14ac:dyDescent="0.2">
      <c r="A180" s="38"/>
      <c r="B180" s="180"/>
      <c r="C180" s="180"/>
      <c r="D180" s="180"/>
      <c r="E180" s="194" t="s">
        <v>123</v>
      </c>
      <c r="F180" s="234"/>
      <c r="G180" s="207"/>
      <c r="H180" s="307"/>
      <c r="I180" s="289">
        <f t="shared" si="15"/>
        <v>0</v>
      </c>
      <c r="J180" s="22"/>
    </row>
    <row r="181" spans="1:10" s="124" customFormat="1" ht="12.75" x14ac:dyDescent="0.2">
      <c r="A181" s="37"/>
      <c r="B181" s="180"/>
      <c r="C181" s="180"/>
      <c r="D181" s="180"/>
      <c r="E181" s="195" t="s">
        <v>122</v>
      </c>
      <c r="F181" s="234"/>
      <c r="G181" s="207"/>
      <c r="H181" s="307"/>
      <c r="I181" s="289">
        <f t="shared" si="15"/>
        <v>0</v>
      </c>
      <c r="J181" s="22"/>
    </row>
    <row r="182" spans="1:10" s="124" customFormat="1" ht="12.75" x14ac:dyDescent="0.2">
      <c r="A182" s="37"/>
      <c r="B182" s="180"/>
      <c r="C182" s="180"/>
      <c r="D182" s="180"/>
      <c r="E182" s="185" t="s">
        <v>205</v>
      </c>
      <c r="F182" s="332" t="s">
        <v>199</v>
      </c>
      <c r="G182" s="327">
        <v>90</v>
      </c>
      <c r="H182" s="330"/>
      <c r="I182" s="331">
        <f t="shared" si="15"/>
        <v>0</v>
      </c>
      <c r="J182" s="22"/>
    </row>
    <row r="183" spans="1:10" s="124" customFormat="1" ht="12.75" x14ac:dyDescent="0.2">
      <c r="A183" s="37"/>
      <c r="B183" s="180"/>
      <c r="C183" s="180"/>
      <c r="D183" s="180"/>
      <c r="E183" s="185"/>
      <c r="F183" s="234"/>
      <c r="G183" s="207"/>
      <c r="H183" s="307"/>
      <c r="I183" s="289">
        <f t="shared" si="15"/>
        <v>0</v>
      </c>
      <c r="J183" s="22"/>
    </row>
    <row r="184" spans="1:10" s="124" customFormat="1" ht="198" customHeight="1" x14ac:dyDescent="0.2">
      <c r="A184" s="37"/>
      <c r="B184" s="180" t="s">
        <v>305</v>
      </c>
      <c r="C184" s="180" t="s">
        <v>108</v>
      </c>
      <c r="D184" s="180"/>
      <c r="E184" s="185" t="s">
        <v>372</v>
      </c>
      <c r="F184" s="234"/>
      <c r="G184" s="207"/>
      <c r="H184" s="307"/>
      <c r="I184" s="289">
        <f t="shared" si="15"/>
        <v>0</v>
      </c>
      <c r="J184" s="22"/>
    </row>
    <row r="185" spans="1:10" s="22" customFormat="1" ht="12.75" x14ac:dyDescent="0.2">
      <c r="A185" s="37"/>
      <c r="B185" s="180"/>
      <c r="C185" s="180"/>
      <c r="D185" s="180"/>
      <c r="E185" s="195" t="s">
        <v>123</v>
      </c>
      <c r="F185" s="234"/>
      <c r="G185" s="207"/>
      <c r="H185" s="307"/>
      <c r="I185" s="289">
        <f t="shared" si="15"/>
        <v>0</v>
      </c>
    </row>
    <row r="186" spans="1:10" s="22" customFormat="1" ht="12.75" x14ac:dyDescent="0.2">
      <c r="A186" s="37"/>
      <c r="B186" s="180"/>
      <c r="C186" s="180"/>
      <c r="D186" s="180"/>
      <c r="E186" s="195" t="s">
        <v>122</v>
      </c>
      <c r="F186" s="234"/>
      <c r="G186" s="207"/>
      <c r="H186" s="307"/>
      <c r="I186" s="289">
        <f t="shared" si="15"/>
        <v>0</v>
      </c>
    </row>
    <row r="187" spans="1:10" s="22" customFormat="1" ht="12.75" x14ac:dyDescent="0.2">
      <c r="A187" s="38"/>
      <c r="B187" s="180"/>
      <c r="C187" s="180"/>
      <c r="D187" s="180"/>
      <c r="E187" s="185" t="s">
        <v>127</v>
      </c>
      <c r="F187" s="332" t="s">
        <v>99</v>
      </c>
      <c r="G187" s="327">
        <v>40</v>
      </c>
      <c r="H187" s="330"/>
      <c r="I187" s="331">
        <f t="shared" ref="I187:I197" si="17">G187*H187</f>
        <v>0</v>
      </c>
    </row>
    <row r="188" spans="1:10" s="22" customFormat="1" ht="12.75" x14ac:dyDescent="0.2">
      <c r="A188" s="38"/>
      <c r="B188" s="180"/>
      <c r="C188" s="180"/>
      <c r="D188" s="180"/>
      <c r="E188" s="185"/>
      <c r="F188" s="234"/>
      <c r="G188" s="207"/>
      <c r="H188" s="307"/>
      <c r="I188" s="289"/>
    </row>
    <row r="189" spans="1:10" s="22" customFormat="1" ht="12.75" x14ac:dyDescent="0.2">
      <c r="A189" s="38"/>
      <c r="B189" s="180"/>
      <c r="C189" s="180"/>
      <c r="D189" s="180"/>
      <c r="E189" s="185"/>
      <c r="F189" s="234"/>
      <c r="G189" s="207"/>
      <c r="H189" s="307"/>
      <c r="I189" s="289"/>
    </row>
    <row r="190" spans="1:10" s="22" customFormat="1" ht="120" customHeight="1" x14ac:dyDescent="0.2">
      <c r="A190" s="37"/>
      <c r="B190" s="180" t="s">
        <v>305</v>
      </c>
      <c r="C190" s="180" t="s">
        <v>109</v>
      </c>
      <c r="D190" s="180"/>
      <c r="E190" s="185" t="s">
        <v>373</v>
      </c>
      <c r="F190" s="234"/>
      <c r="G190" s="207"/>
      <c r="H190" s="307"/>
      <c r="I190" s="289">
        <f t="shared" si="17"/>
        <v>0</v>
      </c>
    </row>
    <row r="191" spans="1:10" s="22" customFormat="1" ht="12.75" x14ac:dyDescent="0.2">
      <c r="A191" s="38"/>
      <c r="B191" s="180"/>
      <c r="C191" s="180"/>
      <c r="D191" s="180"/>
      <c r="E191" s="195" t="s">
        <v>128</v>
      </c>
      <c r="F191" s="234"/>
      <c r="G191" s="207"/>
      <c r="H191" s="307"/>
      <c r="I191" s="289">
        <f t="shared" si="17"/>
        <v>0</v>
      </c>
    </row>
    <row r="192" spans="1:10" s="22" customFormat="1" ht="12.75" x14ac:dyDescent="0.2">
      <c r="A192" s="37"/>
      <c r="B192" s="180"/>
      <c r="C192" s="180"/>
      <c r="D192" s="180"/>
      <c r="E192" s="195" t="s">
        <v>122</v>
      </c>
      <c r="F192" s="234"/>
      <c r="G192" s="207"/>
      <c r="H192" s="307"/>
      <c r="I192" s="289">
        <f t="shared" si="17"/>
        <v>0</v>
      </c>
    </row>
    <row r="193" spans="1:9" s="22" customFormat="1" ht="12.75" x14ac:dyDescent="0.2">
      <c r="A193" s="37"/>
      <c r="B193" s="180"/>
      <c r="C193" s="180"/>
      <c r="D193" s="180"/>
      <c r="E193" s="185" t="s">
        <v>217</v>
      </c>
      <c r="F193" s="332" t="s">
        <v>99</v>
      </c>
      <c r="G193" s="327">
        <v>21.5</v>
      </c>
      <c r="H193" s="330"/>
      <c r="I193" s="331">
        <f t="shared" si="17"/>
        <v>0</v>
      </c>
    </row>
    <row r="194" spans="1:9" s="22" customFormat="1" ht="12.75" x14ac:dyDescent="0.2">
      <c r="A194" s="37"/>
      <c r="B194" s="180"/>
      <c r="C194" s="180"/>
      <c r="D194" s="180"/>
      <c r="E194" s="185"/>
      <c r="F194" s="234"/>
      <c r="G194" s="207"/>
      <c r="H194" s="307"/>
      <c r="I194" s="289">
        <f t="shared" si="17"/>
        <v>0</v>
      </c>
    </row>
    <row r="195" spans="1:9" s="22" customFormat="1" ht="117.75" customHeight="1" x14ac:dyDescent="0.2">
      <c r="A195" s="37"/>
      <c r="B195" s="180" t="s">
        <v>305</v>
      </c>
      <c r="C195" s="180" t="s">
        <v>110</v>
      </c>
      <c r="D195" s="180"/>
      <c r="E195" s="185" t="s">
        <v>366</v>
      </c>
      <c r="F195" s="234"/>
      <c r="G195" s="207"/>
      <c r="H195" s="307"/>
      <c r="I195" s="289">
        <f t="shared" si="17"/>
        <v>0</v>
      </c>
    </row>
    <row r="196" spans="1:9" s="22" customFormat="1" ht="15" customHeight="1" x14ac:dyDescent="0.2">
      <c r="A196" s="37"/>
      <c r="B196" s="180"/>
      <c r="C196" s="180"/>
      <c r="D196" s="180"/>
      <c r="E196" s="185" t="s">
        <v>135</v>
      </c>
      <c r="F196" s="332" t="s">
        <v>100</v>
      </c>
      <c r="G196" s="327">
        <v>5</v>
      </c>
      <c r="H196" s="330"/>
      <c r="I196" s="331">
        <f t="shared" si="17"/>
        <v>0</v>
      </c>
    </row>
    <row r="197" spans="1:9" s="22" customFormat="1" ht="12.75" x14ac:dyDescent="0.2">
      <c r="A197" s="37"/>
      <c r="B197" s="180"/>
      <c r="C197" s="180"/>
      <c r="D197" s="180"/>
      <c r="E197" s="195" t="s">
        <v>128</v>
      </c>
      <c r="F197" s="234"/>
      <c r="G197" s="207"/>
      <c r="H197" s="307"/>
      <c r="I197" s="289">
        <f t="shared" si="17"/>
        <v>0</v>
      </c>
    </row>
    <row r="198" spans="1:9" s="22" customFormat="1" ht="12.75" x14ac:dyDescent="0.2">
      <c r="A198" s="37"/>
      <c r="B198" s="180"/>
      <c r="C198" s="180"/>
      <c r="D198" s="180"/>
      <c r="E198" s="195" t="s">
        <v>122</v>
      </c>
      <c r="F198" s="234"/>
      <c r="G198" s="207"/>
      <c r="H198" s="307"/>
      <c r="I198" s="289">
        <f>G198*H198</f>
        <v>0</v>
      </c>
    </row>
    <row r="199" spans="1:9" s="22" customFormat="1" ht="18" customHeight="1" thickBot="1" x14ac:dyDescent="0.25">
      <c r="A199" s="37"/>
      <c r="B199" s="180"/>
      <c r="C199" s="180"/>
      <c r="D199" s="180"/>
      <c r="E199" s="195"/>
      <c r="F199" s="234"/>
      <c r="G199" s="207"/>
      <c r="H199" s="307"/>
      <c r="I199" s="289"/>
    </row>
    <row r="200" spans="1:9" s="22" customFormat="1" ht="13.5" thickBot="1" x14ac:dyDescent="0.25">
      <c r="A200" s="114"/>
      <c r="B200" s="186" t="s">
        <v>148</v>
      </c>
      <c r="C200" s="278"/>
      <c r="D200" s="278"/>
      <c r="E200" s="252" t="s">
        <v>194</v>
      </c>
      <c r="F200" s="246" t="s">
        <v>115</v>
      </c>
      <c r="G200" s="219"/>
      <c r="H200" s="321"/>
      <c r="I200" s="298">
        <f>SUM(I116:I198)</f>
        <v>0</v>
      </c>
    </row>
    <row r="201" spans="1:9" s="22" customFormat="1" ht="16.5" customHeight="1" x14ac:dyDescent="0.2">
      <c r="A201" s="114"/>
      <c r="B201" s="198"/>
      <c r="C201" s="198"/>
      <c r="D201" s="198"/>
      <c r="E201" s="170"/>
      <c r="F201" s="247"/>
      <c r="G201" s="173"/>
      <c r="H201" s="322"/>
      <c r="I201" s="299"/>
    </row>
    <row r="202" spans="1:9" s="22" customFormat="1" ht="16.5" customHeight="1" x14ac:dyDescent="0.2">
      <c r="A202" s="114"/>
      <c r="B202" s="198"/>
      <c r="C202" s="198"/>
      <c r="D202" s="198"/>
      <c r="E202" s="170"/>
      <c r="F202" s="247"/>
      <c r="G202" s="173"/>
      <c r="H202" s="322"/>
      <c r="I202" s="299"/>
    </row>
    <row r="203" spans="1:9" s="22" customFormat="1" ht="16.5" customHeight="1" x14ac:dyDescent="0.2">
      <c r="A203" s="114"/>
      <c r="B203" s="198"/>
      <c r="C203" s="198"/>
      <c r="D203" s="198"/>
      <c r="E203" s="170"/>
      <c r="F203" s="247"/>
      <c r="G203" s="173"/>
      <c r="H203" s="322"/>
      <c r="I203" s="299"/>
    </row>
    <row r="204" spans="1:9" s="22" customFormat="1" ht="16.5" customHeight="1" x14ac:dyDescent="0.2">
      <c r="A204" s="114"/>
      <c r="B204" s="198"/>
      <c r="C204" s="198"/>
      <c r="D204" s="198"/>
      <c r="E204" s="170"/>
      <c r="F204" s="247"/>
      <c r="G204" s="173"/>
      <c r="H204" s="322"/>
      <c r="I204" s="299"/>
    </row>
    <row r="205" spans="1:9" s="22" customFormat="1" ht="16.5" customHeight="1" x14ac:dyDescent="0.2">
      <c r="A205" s="114"/>
      <c r="B205" s="198"/>
      <c r="C205" s="198"/>
      <c r="D205" s="198"/>
      <c r="E205" s="170"/>
      <c r="F205" s="247"/>
      <c r="G205" s="173"/>
      <c r="H205" s="322"/>
      <c r="I205" s="299"/>
    </row>
    <row r="206" spans="1:9" s="22" customFormat="1" ht="16.5" customHeight="1" x14ac:dyDescent="0.2">
      <c r="A206" s="114"/>
      <c r="B206" s="198"/>
      <c r="C206" s="198"/>
      <c r="D206" s="198"/>
      <c r="E206" s="170"/>
      <c r="F206" s="247"/>
      <c r="G206" s="173"/>
      <c r="H206" s="322"/>
      <c r="I206" s="299"/>
    </row>
    <row r="207" spans="1:9" s="22" customFormat="1" ht="16.5" customHeight="1" x14ac:dyDescent="0.2">
      <c r="A207" s="114"/>
      <c r="B207" s="198"/>
      <c r="C207" s="198"/>
      <c r="D207" s="198"/>
      <c r="E207" s="170"/>
      <c r="F207" s="247"/>
      <c r="G207" s="173"/>
      <c r="H207" s="322"/>
      <c r="I207" s="299"/>
    </row>
    <row r="208" spans="1:9" s="22" customFormat="1" ht="16.5" customHeight="1" x14ac:dyDescent="0.2">
      <c r="A208" s="114"/>
      <c r="B208" s="198"/>
      <c r="C208" s="198"/>
      <c r="D208" s="198"/>
      <c r="E208" s="170"/>
      <c r="F208" s="247"/>
      <c r="G208" s="173"/>
      <c r="H208" s="322"/>
      <c r="I208" s="299"/>
    </row>
    <row r="209" spans="1:10" s="22" customFormat="1" ht="16.5" customHeight="1" x14ac:dyDescent="0.2">
      <c r="A209" s="114"/>
      <c r="B209" s="198"/>
      <c r="C209" s="198"/>
      <c r="D209" s="198"/>
      <c r="E209" s="170"/>
      <c r="F209" s="247"/>
      <c r="G209" s="173"/>
      <c r="H209" s="322"/>
      <c r="I209" s="299"/>
    </row>
    <row r="210" spans="1:10" s="22" customFormat="1" ht="16.5" customHeight="1" x14ac:dyDescent="0.2">
      <c r="A210" s="114"/>
      <c r="B210" s="198"/>
      <c r="C210" s="198"/>
      <c r="D210" s="198"/>
      <c r="E210" s="170"/>
      <c r="F210" s="247"/>
      <c r="G210" s="173"/>
      <c r="H210" s="322"/>
      <c r="I210" s="299"/>
    </row>
    <row r="211" spans="1:10" s="22" customFormat="1" ht="16.5" customHeight="1" x14ac:dyDescent="0.2">
      <c r="A211" s="114"/>
      <c r="B211" s="198"/>
      <c r="C211" s="198"/>
      <c r="D211" s="198"/>
      <c r="E211" s="170"/>
      <c r="F211" s="247"/>
      <c r="G211" s="173"/>
      <c r="H211" s="322"/>
      <c r="I211" s="299"/>
    </row>
    <row r="212" spans="1:10" s="22" customFormat="1" ht="16.5" customHeight="1" x14ac:dyDescent="0.2">
      <c r="A212" s="114"/>
      <c r="B212" s="198"/>
      <c r="C212" s="198"/>
      <c r="D212" s="198"/>
      <c r="E212" s="170"/>
      <c r="F212" s="247"/>
      <c r="G212" s="173"/>
      <c r="H212" s="322"/>
      <c r="I212" s="299"/>
    </row>
    <row r="213" spans="1:10" s="22" customFormat="1" ht="16.5" customHeight="1" x14ac:dyDescent="0.2">
      <c r="A213" s="114"/>
      <c r="B213" s="198"/>
      <c r="C213" s="198"/>
      <c r="D213" s="198"/>
      <c r="E213" s="170"/>
      <c r="F213" s="247"/>
      <c r="G213" s="173"/>
      <c r="H213" s="322"/>
      <c r="I213" s="299"/>
    </row>
    <row r="214" spans="1:10" s="22" customFormat="1" ht="16.5" customHeight="1" x14ac:dyDescent="0.2">
      <c r="A214" s="114"/>
      <c r="B214" s="198"/>
      <c r="C214" s="198"/>
      <c r="D214" s="198"/>
      <c r="E214" s="170"/>
      <c r="F214" s="247"/>
      <c r="G214" s="173"/>
      <c r="H214" s="322"/>
      <c r="I214" s="299"/>
    </row>
    <row r="215" spans="1:10" s="22" customFormat="1" ht="16.5" customHeight="1" x14ac:dyDescent="0.2">
      <c r="A215" s="114"/>
      <c r="B215" s="198"/>
      <c r="C215" s="198"/>
      <c r="D215" s="198"/>
      <c r="E215" s="170"/>
      <c r="F215" s="247"/>
      <c r="G215" s="173"/>
      <c r="H215" s="322"/>
      <c r="I215" s="299"/>
    </row>
    <row r="216" spans="1:10" s="22" customFormat="1" ht="16.5" customHeight="1" x14ac:dyDescent="0.2">
      <c r="A216" s="114"/>
      <c r="B216" s="198"/>
      <c r="C216" s="198"/>
      <c r="D216" s="198"/>
      <c r="E216" s="170"/>
      <c r="F216" s="247"/>
      <c r="G216" s="173"/>
      <c r="H216" s="322"/>
      <c r="I216" s="299"/>
    </row>
    <row r="217" spans="1:10" s="22" customFormat="1" ht="16.5" customHeight="1" x14ac:dyDescent="0.2">
      <c r="A217" s="114"/>
      <c r="B217" s="198"/>
      <c r="C217" s="198"/>
      <c r="D217" s="198"/>
      <c r="E217" s="170"/>
      <c r="F217" s="247"/>
      <c r="G217" s="173"/>
      <c r="H217" s="322"/>
      <c r="I217" s="299"/>
    </row>
    <row r="218" spans="1:10" s="22" customFormat="1" ht="18" customHeight="1" x14ac:dyDescent="0.2">
      <c r="A218" s="37"/>
      <c r="B218" s="180"/>
      <c r="C218" s="180"/>
      <c r="D218" s="180"/>
      <c r="E218" s="185"/>
      <c r="F218" s="234"/>
      <c r="G218" s="207"/>
      <c r="H218" s="307"/>
      <c r="I218" s="289"/>
    </row>
    <row r="219" spans="1:10" s="22" customFormat="1" ht="18" customHeight="1" x14ac:dyDescent="0.2">
      <c r="A219" s="37"/>
      <c r="B219" s="180"/>
      <c r="C219" s="180"/>
      <c r="D219" s="180"/>
      <c r="E219" s="185"/>
      <c r="F219" s="234"/>
      <c r="G219" s="207"/>
      <c r="H219" s="307"/>
      <c r="I219" s="289"/>
    </row>
    <row r="220" spans="1:10" s="22" customFormat="1" ht="14.25" customHeight="1" x14ac:dyDescent="0.2">
      <c r="A220" s="37"/>
      <c r="B220" s="180"/>
      <c r="C220" s="180"/>
      <c r="D220" s="180"/>
      <c r="E220" s="185"/>
      <c r="F220" s="234"/>
      <c r="G220" s="207"/>
      <c r="H220" s="307"/>
      <c r="I220" s="289"/>
    </row>
    <row r="221" spans="1:10" s="22" customFormat="1" ht="12.75" x14ac:dyDescent="0.2">
      <c r="A221" s="37"/>
      <c r="B221" s="177" t="s">
        <v>183</v>
      </c>
      <c r="C221" s="276"/>
      <c r="D221" s="276"/>
      <c r="E221" s="196" t="s">
        <v>182</v>
      </c>
      <c r="F221" s="229"/>
      <c r="G221" s="221"/>
      <c r="H221" s="310"/>
      <c r="I221" s="303"/>
    </row>
    <row r="222" spans="1:10" s="22" customFormat="1" ht="18" customHeight="1" x14ac:dyDescent="0.2">
      <c r="A222" s="37"/>
      <c r="B222" s="189"/>
      <c r="C222" s="189"/>
      <c r="D222" s="189"/>
      <c r="E222" s="197"/>
      <c r="F222" s="245"/>
      <c r="G222" s="222"/>
      <c r="H222" s="323"/>
      <c r="I222" s="304"/>
    </row>
    <row r="223" spans="1:10" x14ac:dyDescent="0.25">
      <c r="A223" s="60"/>
      <c r="B223" s="279"/>
      <c r="C223" s="277"/>
      <c r="D223" s="277"/>
      <c r="E223" s="251" t="s">
        <v>222</v>
      </c>
      <c r="F223" s="280" t="s">
        <v>96</v>
      </c>
      <c r="G223" s="281" t="s">
        <v>0</v>
      </c>
      <c r="H223" s="319" t="s">
        <v>220</v>
      </c>
      <c r="I223" s="293" t="s">
        <v>221</v>
      </c>
      <c r="J223" s="112"/>
    </row>
    <row r="224" spans="1:10" s="5" customFormat="1" x14ac:dyDescent="0.25">
      <c r="A224" s="60"/>
      <c r="B224" s="167"/>
      <c r="C224" s="167"/>
      <c r="D224" s="167"/>
      <c r="E224" s="179"/>
      <c r="F224" s="244"/>
      <c r="G224" s="211"/>
      <c r="H224" s="311"/>
      <c r="I224" s="294"/>
      <c r="J224" s="112"/>
    </row>
    <row r="225" spans="1:9" s="22" customFormat="1" ht="44.25" customHeight="1" x14ac:dyDescent="0.2">
      <c r="A225" s="37"/>
      <c r="B225" s="180" t="s">
        <v>306</v>
      </c>
      <c r="C225" s="180" t="s">
        <v>91</v>
      </c>
      <c r="D225" s="180"/>
      <c r="E225" s="185" t="s">
        <v>129</v>
      </c>
      <c r="F225" s="234"/>
      <c r="G225" s="207"/>
      <c r="H225" s="307"/>
      <c r="I225" s="289">
        <f>G225*H225</f>
        <v>0</v>
      </c>
    </row>
    <row r="226" spans="1:9" s="22" customFormat="1" ht="165.75" customHeight="1" x14ac:dyDescent="0.2">
      <c r="A226" s="37"/>
      <c r="B226" s="180"/>
      <c r="C226" s="180"/>
      <c r="D226" s="180"/>
      <c r="E226" s="185" t="s">
        <v>241</v>
      </c>
      <c r="F226" s="234"/>
      <c r="G226" s="207"/>
      <c r="H226" s="307"/>
      <c r="I226" s="289">
        <f t="shared" ref="I226:I254" si="18">G226*H226</f>
        <v>0</v>
      </c>
    </row>
    <row r="227" spans="1:9" s="22" customFormat="1" ht="168" customHeight="1" x14ac:dyDescent="0.2">
      <c r="A227" s="37"/>
      <c r="B227" s="180"/>
      <c r="C227" s="180"/>
      <c r="D227" s="180"/>
      <c r="E227" s="185" t="s">
        <v>242</v>
      </c>
      <c r="F227" s="234"/>
      <c r="G227" s="207"/>
      <c r="H227" s="307"/>
      <c r="I227" s="289">
        <f t="shared" si="18"/>
        <v>0</v>
      </c>
    </row>
    <row r="228" spans="1:9" s="22" customFormat="1" ht="12.75" x14ac:dyDescent="0.2">
      <c r="A228" s="37"/>
      <c r="B228" s="180"/>
      <c r="C228" s="180"/>
      <c r="D228" s="180"/>
      <c r="E228" s="185" t="s">
        <v>130</v>
      </c>
      <c r="F228" s="332" t="s">
        <v>100</v>
      </c>
      <c r="G228" s="337">
        <v>2</v>
      </c>
      <c r="H228" s="330"/>
      <c r="I228" s="331">
        <f t="shared" si="18"/>
        <v>0</v>
      </c>
    </row>
    <row r="229" spans="1:9" s="22" customFormat="1" ht="12.75" x14ac:dyDescent="0.2">
      <c r="A229" s="37"/>
      <c r="B229" s="180"/>
      <c r="C229" s="180"/>
      <c r="D229" s="180"/>
      <c r="E229" s="185" t="s">
        <v>131</v>
      </c>
      <c r="F229" s="332" t="s">
        <v>100</v>
      </c>
      <c r="G229" s="337">
        <v>2</v>
      </c>
      <c r="H229" s="330"/>
      <c r="I229" s="331">
        <f t="shared" si="18"/>
        <v>0</v>
      </c>
    </row>
    <row r="230" spans="1:9" s="22" customFormat="1" ht="12.75" x14ac:dyDescent="0.2">
      <c r="A230" s="37"/>
      <c r="B230" s="180"/>
      <c r="C230" s="180"/>
      <c r="D230" s="180"/>
      <c r="E230" s="185"/>
      <c r="F230" s="234"/>
      <c r="G230" s="215"/>
      <c r="H230" s="307"/>
      <c r="I230" s="289">
        <f t="shared" si="18"/>
        <v>0</v>
      </c>
    </row>
    <row r="231" spans="1:9" s="22" customFormat="1" ht="12.75" x14ac:dyDescent="0.2">
      <c r="A231" s="37"/>
      <c r="B231" s="180"/>
      <c r="C231" s="180"/>
      <c r="D231" s="180"/>
      <c r="E231" s="185"/>
      <c r="F231" s="234"/>
      <c r="G231" s="215"/>
      <c r="H231" s="307"/>
      <c r="I231" s="289">
        <f t="shared" si="18"/>
        <v>0</v>
      </c>
    </row>
    <row r="232" spans="1:9" s="22" customFormat="1" ht="12.75" x14ac:dyDescent="0.2">
      <c r="A232" s="37"/>
      <c r="B232" s="180"/>
      <c r="C232" s="180"/>
      <c r="D232" s="180"/>
      <c r="E232" s="185"/>
      <c r="F232" s="234"/>
      <c r="G232" s="215"/>
      <c r="H232" s="307"/>
      <c r="I232" s="289">
        <f t="shared" si="18"/>
        <v>0</v>
      </c>
    </row>
    <row r="233" spans="1:9" s="22" customFormat="1" ht="12.75" x14ac:dyDescent="0.2">
      <c r="A233" s="37"/>
      <c r="B233" s="180"/>
      <c r="C233" s="180"/>
      <c r="D233" s="180"/>
      <c r="E233" s="185"/>
      <c r="F233" s="234"/>
      <c r="G233" s="215"/>
      <c r="H233" s="307"/>
      <c r="I233" s="289">
        <f t="shared" si="18"/>
        <v>0</v>
      </c>
    </row>
    <row r="234" spans="1:9" s="22" customFormat="1" ht="12.75" x14ac:dyDescent="0.2">
      <c r="A234" s="37"/>
      <c r="B234" s="180"/>
      <c r="C234" s="180"/>
      <c r="D234" s="180"/>
      <c r="E234" s="185"/>
      <c r="F234" s="234"/>
      <c r="G234" s="215"/>
      <c r="H234" s="307"/>
      <c r="I234" s="289">
        <f t="shared" si="18"/>
        <v>0</v>
      </c>
    </row>
    <row r="235" spans="1:9" s="22" customFormat="1" ht="12.75" x14ac:dyDescent="0.2">
      <c r="A235" s="37"/>
      <c r="B235" s="180"/>
      <c r="C235" s="180"/>
      <c r="D235" s="180"/>
      <c r="E235" s="185"/>
      <c r="F235" s="234"/>
      <c r="G235" s="215"/>
      <c r="H235" s="307"/>
      <c r="I235" s="289">
        <f t="shared" si="18"/>
        <v>0</v>
      </c>
    </row>
    <row r="236" spans="1:9" s="22" customFormat="1" ht="12.75" x14ac:dyDescent="0.2">
      <c r="A236" s="37"/>
      <c r="B236" s="180"/>
      <c r="C236" s="180"/>
      <c r="D236" s="180"/>
      <c r="E236" s="185"/>
      <c r="F236" s="234"/>
      <c r="G236" s="215"/>
      <c r="H236" s="307"/>
      <c r="I236" s="289">
        <f t="shared" si="18"/>
        <v>0</v>
      </c>
    </row>
    <row r="237" spans="1:9" s="22" customFormat="1" ht="12.75" x14ac:dyDescent="0.2">
      <c r="A237" s="37"/>
      <c r="B237" s="180"/>
      <c r="C237" s="180"/>
      <c r="D237" s="180"/>
      <c r="E237" s="185"/>
      <c r="F237" s="234"/>
      <c r="G237" s="215"/>
      <c r="H237" s="307"/>
      <c r="I237" s="289">
        <f t="shared" si="18"/>
        <v>0</v>
      </c>
    </row>
    <row r="238" spans="1:9" s="22" customFormat="1" ht="12.75" x14ac:dyDescent="0.2">
      <c r="A238" s="37"/>
      <c r="B238" s="180"/>
      <c r="C238" s="180"/>
      <c r="D238" s="180"/>
      <c r="E238" s="185"/>
      <c r="F238" s="234"/>
      <c r="G238" s="215"/>
      <c r="H238" s="307"/>
      <c r="I238" s="289">
        <f t="shared" si="18"/>
        <v>0</v>
      </c>
    </row>
    <row r="239" spans="1:9" s="22" customFormat="1" ht="12.75" x14ac:dyDescent="0.2">
      <c r="A239" s="37"/>
      <c r="B239" s="180"/>
      <c r="C239" s="180"/>
      <c r="D239" s="180"/>
      <c r="E239" s="185"/>
      <c r="F239" s="234"/>
      <c r="G239" s="215"/>
      <c r="H239" s="307"/>
      <c r="I239" s="289">
        <f t="shared" si="18"/>
        <v>0</v>
      </c>
    </row>
    <row r="240" spans="1:9" s="22" customFormat="1" ht="12.75" x14ac:dyDescent="0.2">
      <c r="A240" s="37"/>
      <c r="B240" s="180"/>
      <c r="C240" s="180"/>
      <c r="D240" s="180"/>
      <c r="E240" s="185"/>
      <c r="F240" s="234"/>
      <c r="G240" s="215"/>
      <c r="H240" s="307"/>
      <c r="I240" s="289"/>
    </row>
    <row r="241" spans="1:9" s="22" customFormat="1" ht="12.75" x14ac:dyDescent="0.2">
      <c r="A241" s="37"/>
      <c r="B241" s="180"/>
      <c r="C241" s="180"/>
      <c r="D241" s="180"/>
      <c r="E241" s="185"/>
      <c r="F241" s="234"/>
      <c r="G241" s="215"/>
      <c r="H241" s="307"/>
      <c r="I241" s="289"/>
    </row>
    <row r="242" spans="1:9" s="22" customFormat="1" ht="12.75" x14ac:dyDescent="0.2">
      <c r="A242" s="37"/>
      <c r="B242" s="180"/>
      <c r="C242" s="180"/>
      <c r="D242" s="180"/>
      <c r="E242" s="185"/>
      <c r="F242" s="234"/>
      <c r="G242" s="215"/>
      <c r="H242" s="307"/>
      <c r="I242" s="289"/>
    </row>
    <row r="243" spans="1:9" s="22" customFormat="1" ht="12.75" x14ac:dyDescent="0.2">
      <c r="A243" s="37"/>
      <c r="B243" s="180"/>
      <c r="C243" s="180"/>
      <c r="D243" s="180"/>
      <c r="E243" s="185"/>
      <c r="F243" s="234"/>
      <c r="G243" s="215"/>
      <c r="H243" s="307"/>
      <c r="I243" s="289"/>
    </row>
    <row r="244" spans="1:9" s="22" customFormat="1" ht="12.75" x14ac:dyDescent="0.2">
      <c r="A244" s="37"/>
      <c r="B244" s="180"/>
      <c r="C244" s="180"/>
      <c r="D244" s="180"/>
      <c r="E244" s="185"/>
      <c r="F244" s="234"/>
      <c r="G244" s="215"/>
      <c r="H244" s="307"/>
      <c r="I244" s="289"/>
    </row>
    <row r="245" spans="1:9" s="22" customFormat="1" ht="12.75" x14ac:dyDescent="0.2">
      <c r="A245" s="37"/>
      <c r="B245" s="180"/>
      <c r="C245" s="180"/>
      <c r="D245" s="180"/>
      <c r="E245" s="185"/>
      <c r="F245" s="234"/>
      <c r="G245" s="215"/>
      <c r="H245" s="307"/>
      <c r="I245" s="289"/>
    </row>
    <row r="246" spans="1:9" s="22" customFormat="1" ht="12.75" x14ac:dyDescent="0.2">
      <c r="A246" s="37"/>
      <c r="B246" s="180"/>
      <c r="C246" s="180"/>
      <c r="D246" s="180"/>
      <c r="E246" s="185"/>
      <c r="F246" s="234"/>
      <c r="G246" s="215"/>
      <c r="H246" s="307"/>
      <c r="I246" s="289"/>
    </row>
    <row r="247" spans="1:9" s="22" customFormat="1" ht="308.25" customHeight="1" x14ac:dyDescent="0.2">
      <c r="A247" s="37"/>
      <c r="B247" s="180" t="s">
        <v>306</v>
      </c>
      <c r="C247" s="180" t="s">
        <v>92</v>
      </c>
      <c r="D247" s="180"/>
      <c r="E247" s="185" t="s">
        <v>374</v>
      </c>
      <c r="F247" s="234"/>
      <c r="G247" s="207"/>
      <c r="H247" s="307"/>
      <c r="I247" s="289">
        <f t="shared" si="18"/>
        <v>0</v>
      </c>
    </row>
    <row r="248" spans="1:9" s="22" customFormat="1" ht="12.75" x14ac:dyDescent="0.2">
      <c r="A248" s="37"/>
      <c r="B248" s="180"/>
      <c r="C248" s="180"/>
      <c r="D248" s="180"/>
      <c r="E248" s="185" t="s">
        <v>132</v>
      </c>
      <c r="F248" s="332" t="s">
        <v>100</v>
      </c>
      <c r="G248" s="337">
        <v>5</v>
      </c>
      <c r="H248" s="330"/>
      <c r="I248" s="331">
        <f t="shared" si="18"/>
        <v>0</v>
      </c>
    </row>
    <row r="249" spans="1:9" s="22" customFormat="1" ht="12.75" x14ac:dyDescent="0.2">
      <c r="A249" s="37"/>
      <c r="B249" s="180"/>
      <c r="C249" s="180"/>
      <c r="D249" s="180"/>
      <c r="E249" s="185"/>
      <c r="F249" s="234"/>
      <c r="G249" s="215"/>
      <c r="H249" s="307"/>
      <c r="I249" s="289">
        <f t="shared" si="18"/>
        <v>0</v>
      </c>
    </row>
    <row r="250" spans="1:9" s="22" customFormat="1" ht="93" customHeight="1" x14ac:dyDescent="0.2">
      <c r="A250" s="37"/>
      <c r="B250" s="180" t="s">
        <v>306</v>
      </c>
      <c r="C250" s="180" t="s">
        <v>93</v>
      </c>
      <c r="D250" s="180"/>
      <c r="E250" s="185" t="s">
        <v>385</v>
      </c>
      <c r="F250" s="234"/>
      <c r="G250" s="207"/>
      <c r="H250" s="307"/>
      <c r="I250" s="289">
        <f t="shared" si="18"/>
        <v>0</v>
      </c>
    </row>
    <row r="251" spans="1:9" s="22" customFormat="1" ht="12.75" x14ac:dyDescent="0.2">
      <c r="A251" s="37"/>
      <c r="B251" s="180"/>
      <c r="C251" s="180"/>
      <c r="D251" s="180"/>
      <c r="E251" s="176" t="s">
        <v>135</v>
      </c>
      <c r="F251" s="332" t="s">
        <v>100</v>
      </c>
      <c r="G251" s="327">
        <v>2</v>
      </c>
      <c r="H251" s="330"/>
      <c r="I251" s="331">
        <f t="shared" si="18"/>
        <v>0</v>
      </c>
    </row>
    <row r="252" spans="1:9" s="22" customFormat="1" ht="12.75" x14ac:dyDescent="0.2">
      <c r="A252" s="37"/>
      <c r="B252" s="180"/>
      <c r="C252" s="180"/>
      <c r="D252" s="180"/>
      <c r="E252" s="176"/>
      <c r="F252" s="234"/>
      <c r="G252" s="207"/>
      <c r="H252" s="307"/>
      <c r="I252" s="289">
        <f t="shared" si="18"/>
        <v>0</v>
      </c>
    </row>
    <row r="253" spans="1:9" s="22" customFormat="1" ht="77.25" customHeight="1" x14ac:dyDescent="0.2">
      <c r="A253" s="37"/>
      <c r="B253" s="180" t="s">
        <v>306</v>
      </c>
      <c r="C253" s="180" t="s">
        <v>94</v>
      </c>
      <c r="D253" s="180"/>
      <c r="E253" s="185" t="s">
        <v>375</v>
      </c>
      <c r="F253" s="234"/>
      <c r="G253" s="207"/>
      <c r="H253" s="307"/>
      <c r="I253" s="289">
        <f t="shared" si="18"/>
        <v>0</v>
      </c>
    </row>
    <row r="254" spans="1:9" s="22" customFormat="1" ht="12.75" x14ac:dyDescent="0.2">
      <c r="A254" s="37"/>
      <c r="B254" s="180"/>
      <c r="C254" s="180"/>
      <c r="D254" s="180"/>
      <c r="E254" s="176" t="s">
        <v>135</v>
      </c>
      <c r="F254" s="332" t="s">
        <v>100</v>
      </c>
      <c r="G254" s="327">
        <v>1</v>
      </c>
      <c r="H254" s="330"/>
      <c r="I254" s="331">
        <f t="shared" si="18"/>
        <v>0</v>
      </c>
    </row>
    <row r="255" spans="1:9" s="22" customFormat="1" ht="12.75" x14ac:dyDescent="0.2">
      <c r="A255" s="37"/>
      <c r="B255" s="180"/>
      <c r="C255" s="180"/>
      <c r="D255" s="180"/>
      <c r="E255" s="176"/>
      <c r="F255" s="234"/>
      <c r="G255" s="207"/>
      <c r="H255" s="307"/>
      <c r="I255" s="289"/>
    </row>
    <row r="256" spans="1:9" s="22" customFormat="1" ht="75" customHeight="1" x14ac:dyDescent="0.2">
      <c r="A256" s="37"/>
      <c r="B256" s="180"/>
      <c r="C256" s="180"/>
      <c r="D256" s="180"/>
      <c r="E256" s="354" t="s">
        <v>298</v>
      </c>
      <c r="F256" s="234"/>
      <c r="G256" s="207"/>
      <c r="H256" s="307"/>
      <c r="I256" s="289"/>
    </row>
    <row r="257" spans="1:10" s="22" customFormat="1" ht="13.5" thickBot="1" x14ac:dyDescent="0.25">
      <c r="A257" s="37"/>
      <c r="B257" s="180"/>
      <c r="C257" s="180"/>
      <c r="D257" s="180"/>
      <c r="E257" s="185"/>
      <c r="F257" s="234"/>
      <c r="G257" s="207"/>
      <c r="H257" s="307"/>
      <c r="I257" s="289"/>
    </row>
    <row r="258" spans="1:10" s="22" customFormat="1" ht="14.25" customHeight="1" thickBot="1" x14ac:dyDescent="0.25">
      <c r="A258" s="38"/>
      <c r="B258" s="186" t="s">
        <v>191</v>
      </c>
      <c r="C258" s="278"/>
      <c r="D258" s="278"/>
      <c r="E258" s="187" t="s">
        <v>190</v>
      </c>
      <c r="F258" s="246" t="s">
        <v>115</v>
      </c>
      <c r="G258" s="219"/>
      <c r="H258" s="315"/>
      <c r="I258" s="298">
        <f>SUM(I226:I254)</f>
        <v>0</v>
      </c>
    </row>
    <row r="259" spans="1:10" s="22" customFormat="1" ht="14.25" customHeight="1" x14ac:dyDescent="0.2">
      <c r="A259" s="38"/>
      <c r="B259" s="198"/>
      <c r="C259" s="198"/>
      <c r="D259" s="198"/>
      <c r="E259" s="166"/>
      <c r="F259" s="247"/>
      <c r="G259" s="173"/>
      <c r="H259" s="316"/>
      <c r="I259" s="294"/>
    </row>
    <row r="261" spans="1:10" s="22" customFormat="1" ht="12.75" x14ac:dyDescent="0.2">
      <c r="A261" s="37"/>
      <c r="B261" s="177" t="s">
        <v>185</v>
      </c>
      <c r="C261" s="276"/>
      <c r="D261" s="276"/>
      <c r="E261" s="196" t="s">
        <v>184</v>
      </c>
      <c r="F261" s="229"/>
      <c r="G261" s="221"/>
      <c r="H261" s="324"/>
      <c r="I261" s="303"/>
    </row>
    <row r="262" spans="1:10" s="22" customFormat="1" ht="18" customHeight="1" x14ac:dyDescent="0.2">
      <c r="A262" s="37"/>
      <c r="B262" s="198"/>
      <c r="C262" s="198"/>
      <c r="D262" s="198"/>
      <c r="E262" s="172"/>
      <c r="F262" s="247"/>
      <c r="G262" s="173"/>
      <c r="H262" s="316"/>
      <c r="I262" s="299"/>
    </row>
    <row r="263" spans="1:10" x14ac:dyDescent="0.25">
      <c r="A263" s="60"/>
      <c r="B263" s="279"/>
      <c r="C263" s="277"/>
      <c r="D263" s="277"/>
      <c r="E263" s="251" t="s">
        <v>222</v>
      </c>
      <c r="F263" s="280" t="s">
        <v>96</v>
      </c>
      <c r="G263" s="281" t="s">
        <v>0</v>
      </c>
      <c r="H263" s="319" t="s">
        <v>220</v>
      </c>
      <c r="I263" s="293" t="s">
        <v>221</v>
      </c>
      <c r="J263" s="112"/>
    </row>
    <row r="264" spans="1:10" s="22" customFormat="1" ht="12.75" customHeight="1" x14ac:dyDescent="0.2">
      <c r="A264" s="37"/>
      <c r="B264" s="180"/>
      <c r="C264" s="180"/>
      <c r="D264" s="180"/>
      <c r="E264" s="185"/>
      <c r="F264" s="234"/>
      <c r="G264" s="207"/>
      <c r="H264" s="307"/>
      <c r="I264" s="289"/>
    </row>
    <row r="265" spans="1:10" s="22" customFormat="1" ht="39.75" customHeight="1" x14ac:dyDescent="0.2">
      <c r="A265" s="37"/>
      <c r="B265" s="180" t="s">
        <v>307</v>
      </c>
      <c r="C265" s="180" t="s">
        <v>91</v>
      </c>
      <c r="D265" s="180"/>
      <c r="E265" s="185" t="s">
        <v>134</v>
      </c>
      <c r="F265" s="234"/>
      <c r="G265" s="215"/>
      <c r="H265" s="307"/>
      <c r="I265" s="289">
        <f>G265*H265</f>
        <v>0</v>
      </c>
    </row>
    <row r="266" spans="1:10" s="22" customFormat="1" ht="12.75" x14ac:dyDescent="0.2">
      <c r="A266" s="37"/>
      <c r="B266" s="180"/>
      <c r="C266" s="180"/>
      <c r="D266" s="180"/>
      <c r="E266" s="185" t="s">
        <v>135</v>
      </c>
      <c r="F266" s="332" t="s">
        <v>100</v>
      </c>
      <c r="G266" s="337">
        <v>1</v>
      </c>
      <c r="H266" s="330"/>
      <c r="I266" s="331">
        <f t="shared" ref="I266:I275" si="19">G266*H266</f>
        <v>0</v>
      </c>
    </row>
    <row r="267" spans="1:10" s="22" customFormat="1" ht="12.75" x14ac:dyDescent="0.2">
      <c r="A267" s="37"/>
      <c r="B267" s="180"/>
      <c r="C267" s="180"/>
      <c r="D267" s="180"/>
      <c r="E267" s="185"/>
      <c r="F267" s="234"/>
      <c r="G267" s="215"/>
      <c r="H267" s="307"/>
      <c r="I267" s="289">
        <f t="shared" si="19"/>
        <v>0</v>
      </c>
    </row>
    <row r="268" spans="1:10" s="22" customFormat="1" ht="41.25" customHeight="1" x14ac:dyDescent="0.2">
      <c r="A268" s="37"/>
      <c r="B268" s="180" t="s">
        <v>307</v>
      </c>
      <c r="C268" s="180" t="s">
        <v>92</v>
      </c>
      <c r="D268" s="180"/>
      <c r="E268" s="185" t="s">
        <v>215</v>
      </c>
      <c r="F268" s="234"/>
      <c r="G268" s="215"/>
      <c r="H268" s="307"/>
      <c r="I268" s="289">
        <f t="shared" si="19"/>
        <v>0</v>
      </c>
    </row>
    <row r="269" spans="1:10" s="22" customFormat="1" ht="12.75" x14ac:dyDescent="0.2">
      <c r="A269" s="37"/>
      <c r="B269" s="180"/>
      <c r="C269" s="180"/>
      <c r="D269" s="180"/>
      <c r="E269" s="185" t="s">
        <v>135</v>
      </c>
      <c r="F269" s="332" t="s">
        <v>100</v>
      </c>
      <c r="G269" s="337">
        <v>5</v>
      </c>
      <c r="H269" s="330"/>
      <c r="I269" s="331">
        <f t="shared" si="19"/>
        <v>0</v>
      </c>
    </row>
    <row r="270" spans="1:10" s="22" customFormat="1" ht="12.75" x14ac:dyDescent="0.2">
      <c r="A270" s="37"/>
      <c r="B270" s="180"/>
      <c r="C270" s="180"/>
      <c r="D270" s="180"/>
      <c r="E270" s="185"/>
      <c r="F270" s="234"/>
      <c r="G270" s="215"/>
      <c r="H270" s="307"/>
      <c r="I270" s="289">
        <f t="shared" si="19"/>
        <v>0</v>
      </c>
    </row>
    <row r="271" spans="1:10" s="22" customFormat="1" ht="48" x14ac:dyDescent="0.2">
      <c r="A271" s="37"/>
      <c r="B271" s="180" t="s">
        <v>307</v>
      </c>
      <c r="C271" s="180" t="s">
        <v>93</v>
      </c>
      <c r="D271" s="180"/>
      <c r="E271" s="185" t="s">
        <v>388</v>
      </c>
      <c r="F271" s="234"/>
      <c r="G271" s="215"/>
      <c r="H271" s="307"/>
      <c r="I271" s="289">
        <f t="shared" si="19"/>
        <v>0</v>
      </c>
    </row>
    <row r="272" spans="1:10" s="22" customFormat="1" ht="18" customHeight="1" x14ac:dyDescent="0.2">
      <c r="A272" s="37"/>
      <c r="B272" s="180"/>
      <c r="C272" s="180"/>
      <c r="D272" s="180"/>
      <c r="E272" s="185" t="s">
        <v>135</v>
      </c>
      <c r="F272" s="332" t="s">
        <v>100</v>
      </c>
      <c r="G272" s="337">
        <v>4</v>
      </c>
      <c r="H272" s="330"/>
      <c r="I272" s="331">
        <f t="shared" si="19"/>
        <v>0</v>
      </c>
    </row>
    <row r="273" spans="1:9" s="22" customFormat="1" ht="12.75" x14ac:dyDescent="0.2">
      <c r="A273" s="37"/>
      <c r="B273" s="180"/>
      <c r="C273" s="180"/>
      <c r="D273" s="180"/>
      <c r="E273" s="185"/>
      <c r="F273" s="234"/>
      <c r="G273" s="215"/>
      <c r="H273" s="307"/>
      <c r="I273" s="289">
        <f t="shared" si="19"/>
        <v>0</v>
      </c>
    </row>
    <row r="274" spans="1:9" s="22" customFormat="1" ht="45" customHeight="1" x14ac:dyDescent="0.2">
      <c r="A274" s="37"/>
      <c r="B274" s="180" t="s">
        <v>307</v>
      </c>
      <c r="C274" s="180" t="s">
        <v>94</v>
      </c>
      <c r="D274" s="180"/>
      <c r="E274" s="185" t="s">
        <v>214</v>
      </c>
      <c r="F274" s="234"/>
      <c r="G274" s="215"/>
      <c r="H274" s="307"/>
      <c r="I274" s="289">
        <f t="shared" si="19"/>
        <v>0</v>
      </c>
    </row>
    <row r="275" spans="1:9" s="22" customFormat="1" ht="12.75" x14ac:dyDescent="0.2">
      <c r="A275" s="38"/>
      <c r="B275" s="180"/>
      <c r="C275" s="180"/>
      <c r="D275" s="180"/>
      <c r="E275" s="185" t="s">
        <v>135</v>
      </c>
      <c r="F275" s="332" t="s">
        <v>100</v>
      </c>
      <c r="G275" s="337">
        <v>2</v>
      </c>
      <c r="H275" s="330"/>
      <c r="I275" s="331">
        <f t="shared" si="19"/>
        <v>0</v>
      </c>
    </row>
    <row r="276" spans="1:9" s="22" customFormat="1" ht="13.5" thickBot="1" x14ac:dyDescent="0.25">
      <c r="A276" s="38"/>
      <c r="B276" s="180"/>
      <c r="C276" s="180"/>
      <c r="D276" s="180"/>
      <c r="E276" s="185"/>
      <c r="F276" s="234"/>
      <c r="G276" s="215"/>
      <c r="H276" s="307"/>
      <c r="I276" s="289"/>
    </row>
    <row r="277" spans="1:9" s="22" customFormat="1" ht="13.5" thickBot="1" x14ac:dyDescent="0.25">
      <c r="A277" s="114"/>
      <c r="B277" s="186" t="s">
        <v>186</v>
      </c>
      <c r="C277" s="278"/>
      <c r="D277" s="278"/>
      <c r="E277" s="187" t="s">
        <v>187</v>
      </c>
      <c r="F277" s="246" t="s">
        <v>115</v>
      </c>
      <c r="G277" s="219"/>
      <c r="H277" s="321"/>
      <c r="I277" s="298">
        <f>SUM(I265:I275)</f>
        <v>0</v>
      </c>
    </row>
    <row r="278" spans="1:9" s="22" customFormat="1" ht="12.75" x14ac:dyDescent="0.2">
      <c r="A278" s="37"/>
      <c r="B278" s="180"/>
      <c r="C278" s="180"/>
      <c r="D278" s="180"/>
      <c r="E278" s="185"/>
      <c r="F278" s="234"/>
      <c r="G278" s="207"/>
      <c r="H278" s="307"/>
      <c r="I278" s="289"/>
    </row>
    <row r="279" spans="1:9" s="22" customFormat="1" ht="12.75" x14ac:dyDescent="0.2">
      <c r="A279" s="38"/>
      <c r="B279" s="193"/>
      <c r="C279" s="193"/>
      <c r="D279" s="193"/>
      <c r="E279" s="169"/>
      <c r="F279" s="238"/>
      <c r="G279" s="174"/>
      <c r="H279" s="316"/>
      <c r="I279" s="289"/>
    </row>
    <row r="280" spans="1:9" s="22" customFormat="1" ht="12.75" x14ac:dyDescent="0.2">
      <c r="A280" s="38"/>
      <c r="B280" s="193"/>
      <c r="C280" s="193"/>
      <c r="D280" s="193"/>
      <c r="E280" s="169"/>
      <c r="F280" s="238"/>
      <c r="G280" s="174"/>
      <c r="H280" s="316"/>
      <c r="I280" s="289"/>
    </row>
    <row r="281" spans="1:9" s="22" customFormat="1" ht="12.75" x14ac:dyDescent="0.2">
      <c r="A281" s="38"/>
      <c r="B281" s="193"/>
      <c r="C281" s="193"/>
      <c r="D281" s="193"/>
      <c r="E281" s="169"/>
      <c r="F281" s="238"/>
      <c r="G281" s="174"/>
      <c r="H281" s="316"/>
      <c r="I281" s="289"/>
    </row>
    <row r="282" spans="1:9" s="22" customFormat="1" ht="12.75" x14ac:dyDescent="0.2">
      <c r="A282" s="38"/>
      <c r="B282" s="193"/>
      <c r="C282" s="193"/>
      <c r="D282" s="193"/>
      <c r="E282" s="169"/>
      <c r="F282" s="238"/>
      <c r="G282" s="174"/>
      <c r="H282" s="316"/>
      <c r="I282" s="289"/>
    </row>
    <row r="283" spans="1:9" s="22" customFormat="1" ht="12.75" x14ac:dyDescent="0.2">
      <c r="A283" s="38"/>
      <c r="B283" s="193"/>
      <c r="C283" s="193"/>
      <c r="D283" s="193"/>
      <c r="E283" s="169"/>
      <c r="F283" s="238"/>
      <c r="G283" s="174"/>
      <c r="H283" s="316"/>
      <c r="I283" s="289"/>
    </row>
    <row r="284" spans="1:9" s="22" customFormat="1" ht="12.75" x14ac:dyDescent="0.2">
      <c r="A284" s="38"/>
      <c r="B284" s="193"/>
      <c r="C284" s="193"/>
      <c r="D284" s="193"/>
      <c r="E284" s="169"/>
      <c r="F284" s="238"/>
      <c r="G284" s="174"/>
      <c r="H284" s="316"/>
      <c r="I284" s="289"/>
    </row>
    <row r="285" spans="1:9" s="22" customFormat="1" ht="12.75" x14ac:dyDescent="0.2">
      <c r="A285" s="38"/>
      <c r="B285" s="193"/>
      <c r="C285" s="193"/>
      <c r="D285" s="193"/>
      <c r="E285" s="169"/>
      <c r="F285" s="238"/>
      <c r="G285" s="174"/>
      <c r="H285" s="316"/>
      <c r="I285" s="289"/>
    </row>
    <row r="286" spans="1:9" s="22" customFormat="1" ht="12.75" x14ac:dyDescent="0.2">
      <c r="A286" s="38"/>
      <c r="B286" s="193"/>
      <c r="C286" s="193"/>
      <c r="D286" s="193"/>
      <c r="E286" s="169"/>
      <c r="F286" s="238"/>
      <c r="G286" s="174"/>
      <c r="H286" s="316"/>
      <c r="I286" s="289"/>
    </row>
    <row r="287" spans="1:9" s="22" customFormat="1" ht="12.75" x14ac:dyDescent="0.2">
      <c r="A287" s="38"/>
      <c r="B287" s="193"/>
      <c r="C287" s="193"/>
      <c r="D287" s="193"/>
      <c r="E287" s="169"/>
      <c r="F287" s="238"/>
      <c r="G287" s="174"/>
      <c r="H287" s="316"/>
      <c r="I287" s="289"/>
    </row>
    <row r="288" spans="1:9" s="22" customFormat="1" ht="12.75" x14ac:dyDescent="0.2">
      <c r="A288" s="38"/>
      <c r="B288" s="193"/>
      <c r="C288" s="193"/>
      <c r="D288" s="193"/>
      <c r="E288" s="169"/>
      <c r="F288" s="238"/>
      <c r="G288" s="174"/>
      <c r="H288" s="316"/>
      <c r="I288" s="289"/>
    </row>
    <row r="289" spans="1:10" s="22" customFormat="1" ht="12.75" x14ac:dyDescent="0.2">
      <c r="A289" s="38"/>
      <c r="B289" s="193"/>
      <c r="C289" s="193"/>
      <c r="D289" s="193"/>
      <c r="E289" s="169"/>
      <c r="F289" s="238"/>
      <c r="G289" s="174"/>
      <c r="H289" s="316"/>
      <c r="I289" s="289"/>
    </row>
    <row r="290" spans="1:10" s="22" customFormat="1" ht="12.75" x14ac:dyDescent="0.2">
      <c r="A290" s="38"/>
      <c r="B290" s="193"/>
      <c r="C290" s="193"/>
      <c r="D290" s="193"/>
      <c r="E290" s="169"/>
      <c r="F290" s="238"/>
      <c r="G290" s="174"/>
      <c r="H290" s="316"/>
      <c r="I290" s="289"/>
    </row>
    <row r="291" spans="1:10" s="124" customFormat="1" ht="12.75" x14ac:dyDescent="0.2">
      <c r="A291" s="37"/>
      <c r="B291" s="193"/>
      <c r="C291" s="193"/>
      <c r="D291" s="193"/>
      <c r="E291" s="169"/>
      <c r="F291" s="238"/>
      <c r="G291" s="174"/>
      <c r="H291" s="316"/>
      <c r="I291" s="289"/>
      <c r="J291" s="22"/>
    </row>
    <row r="292" spans="1:10" s="124" customFormat="1" ht="12.75" x14ac:dyDescent="0.2">
      <c r="A292" s="37"/>
      <c r="B292" s="193"/>
      <c r="C292" s="193"/>
      <c r="D292" s="193"/>
      <c r="E292" s="169"/>
      <c r="F292" s="238"/>
      <c r="G292" s="174"/>
      <c r="H292" s="316"/>
      <c r="I292" s="289"/>
      <c r="J292" s="22"/>
    </row>
    <row r="293" spans="1:10" s="124" customFormat="1" ht="12.75" x14ac:dyDescent="0.2">
      <c r="A293" s="37"/>
      <c r="B293" s="193"/>
      <c r="C293" s="193"/>
      <c r="D293" s="193"/>
      <c r="E293" s="169"/>
      <c r="F293" s="238"/>
      <c r="G293" s="174"/>
      <c r="H293" s="316"/>
      <c r="I293" s="289"/>
      <c r="J293" s="22"/>
    </row>
    <row r="294" spans="1:10" s="124" customFormat="1" ht="12.75" x14ac:dyDescent="0.2">
      <c r="A294" s="37"/>
      <c r="B294" s="193"/>
      <c r="C294" s="193"/>
      <c r="D294" s="193"/>
      <c r="E294" s="165"/>
      <c r="F294" s="238"/>
      <c r="G294" s="174"/>
      <c r="H294" s="316"/>
      <c r="I294" s="289"/>
      <c r="J294" s="22"/>
    </row>
    <row r="295" spans="1:10" s="124" customFormat="1" ht="12.75" x14ac:dyDescent="0.2">
      <c r="A295" s="38"/>
      <c r="B295" s="193"/>
      <c r="C295" s="193"/>
      <c r="D295" s="193"/>
      <c r="E295" s="165"/>
      <c r="F295" s="238"/>
      <c r="G295" s="174"/>
      <c r="H295" s="316"/>
      <c r="I295" s="289"/>
      <c r="J295" s="22"/>
    </row>
    <row r="296" spans="1:10" s="124" customFormat="1" ht="12.75" x14ac:dyDescent="0.2">
      <c r="A296" s="38"/>
      <c r="B296" s="193"/>
      <c r="C296" s="193"/>
      <c r="D296" s="193"/>
      <c r="E296" s="165"/>
      <c r="F296" s="238"/>
      <c r="G296" s="174"/>
      <c r="H296" s="316"/>
      <c r="I296" s="289"/>
      <c r="J296" s="22"/>
    </row>
    <row r="297" spans="1:10" s="124" customFormat="1" ht="12.75" x14ac:dyDescent="0.2">
      <c r="A297" s="38"/>
      <c r="B297" s="193"/>
      <c r="C297" s="193"/>
      <c r="D297" s="193"/>
      <c r="E297" s="165"/>
      <c r="F297" s="238"/>
      <c r="G297" s="174"/>
      <c r="H297" s="316"/>
      <c r="I297" s="289"/>
      <c r="J297" s="22"/>
    </row>
    <row r="298" spans="1:10" s="124" customFormat="1" ht="12.75" x14ac:dyDescent="0.2">
      <c r="A298" s="37"/>
      <c r="B298" s="193"/>
      <c r="C298" s="193"/>
      <c r="D298" s="193"/>
      <c r="E298" s="169"/>
      <c r="F298" s="238"/>
      <c r="G298" s="174"/>
      <c r="H298" s="316"/>
      <c r="I298" s="289"/>
      <c r="J298" s="22"/>
    </row>
    <row r="299" spans="1:10" s="124" customFormat="1" ht="12.75" x14ac:dyDescent="0.2">
      <c r="A299" s="37"/>
      <c r="B299" s="193"/>
      <c r="C299" s="193"/>
      <c r="D299" s="193"/>
      <c r="E299" s="169"/>
      <c r="F299" s="238"/>
      <c r="G299" s="174"/>
      <c r="H299" s="316"/>
      <c r="I299" s="289"/>
      <c r="J299" s="22"/>
    </row>
    <row r="300" spans="1:10" s="124" customFormat="1" ht="12.75" x14ac:dyDescent="0.2">
      <c r="A300" s="37"/>
      <c r="B300" s="193"/>
      <c r="C300" s="193"/>
      <c r="D300" s="193"/>
      <c r="E300" s="169"/>
      <c r="F300" s="238"/>
      <c r="G300" s="174"/>
      <c r="H300" s="316"/>
      <c r="I300" s="289"/>
      <c r="J300" s="22"/>
    </row>
    <row r="301" spans="1:10" s="22" customFormat="1" ht="12.75" x14ac:dyDescent="0.2">
      <c r="A301" s="37"/>
      <c r="B301" s="193"/>
      <c r="C301" s="193"/>
      <c r="D301" s="193"/>
      <c r="E301" s="169"/>
      <c r="F301" s="238"/>
      <c r="G301" s="174"/>
      <c r="H301" s="316"/>
      <c r="I301" s="289"/>
    </row>
    <row r="302" spans="1:10" s="22" customFormat="1" ht="12.75" x14ac:dyDescent="0.2">
      <c r="A302" s="37"/>
      <c r="B302" s="193"/>
      <c r="C302" s="193"/>
      <c r="D302" s="193"/>
      <c r="E302" s="169"/>
      <c r="F302" s="238"/>
      <c r="G302" s="174"/>
      <c r="H302" s="316"/>
      <c r="I302" s="289"/>
    </row>
    <row r="303" spans="1:10" s="22" customFormat="1" ht="12.75" x14ac:dyDescent="0.2">
      <c r="A303" s="37"/>
      <c r="B303" s="193"/>
      <c r="C303" s="193"/>
      <c r="D303" s="193"/>
      <c r="E303" s="169"/>
      <c r="F303" s="238"/>
      <c r="G303" s="174"/>
      <c r="H303" s="316"/>
      <c r="I303" s="289"/>
    </row>
    <row r="304" spans="1:10" s="22" customFormat="1" ht="12.75" x14ac:dyDescent="0.2">
      <c r="A304" s="37"/>
      <c r="B304" s="177" t="s">
        <v>189</v>
      </c>
      <c r="C304" s="276"/>
      <c r="D304" s="276"/>
      <c r="E304" s="196" t="s">
        <v>188</v>
      </c>
      <c r="F304" s="229"/>
      <c r="G304" s="221"/>
      <c r="H304" s="324"/>
      <c r="I304" s="303"/>
    </row>
    <row r="305" spans="1:10" s="22" customFormat="1" ht="12.75" x14ac:dyDescent="0.2">
      <c r="A305" s="37"/>
      <c r="B305" s="189"/>
      <c r="C305" s="189"/>
      <c r="D305" s="189"/>
      <c r="E305" s="197"/>
      <c r="F305" s="248"/>
      <c r="G305" s="205"/>
      <c r="H305" s="323"/>
      <c r="I305" s="304"/>
    </row>
    <row r="306" spans="1:10" x14ac:dyDescent="0.25">
      <c r="A306" s="60"/>
      <c r="B306" s="279"/>
      <c r="C306" s="277"/>
      <c r="D306" s="277"/>
      <c r="E306" s="251" t="s">
        <v>222</v>
      </c>
      <c r="F306" s="280" t="s">
        <v>96</v>
      </c>
      <c r="G306" s="281" t="s">
        <v>0</v>
      </c>
      <c r="H306" s="319" t="s">
        <v>220</v>
      </c>
      <c r="I306" s="293" t="s">
        <v>221</v>
      </c>
      <c r="J306" s="112"/>
    </row>
    <row r="307" spans="1:10" s="22" customFormat="1" ht="12.75" x14ac:dyDescent="0.2">
      <c r="A307" s="37"/>
      <c r="B307" s="180"/>
      <c r="C307" s="180"/>
      <c r="D307" s="180"/>
      <c r="E307" s="185"/>
      <c r="F307" s="234"/>
      <c r="G307" s="207"/>
      <c r="H307" s="307"/>
      <c r="I307" s="289"/>
    </row>
    <row r="308" spans="1:10" s="22" customFormat="1" ht="24" x14ac:dyDescent="0.2">
      <c r="A308" s="38"/>
      <c r="B308" s="180" t="s">
        <v>308</v>
      </c>
      <c r="C308" s="180" t="s">
        <v>91</v>
      </c>
      <c r="D308" s="180"/>
      <c r="E308" s="185" t="s">
        <v>376</v>
      </c>
      <c r="F308" s="238"/>
      <c r="G308" s="223"/>
      <c r="H308" s="316"/>
      <c r="I308" s="299"/>
    </row>
    <row r="309" spans="1:10" s="22" customFormat="1" ht="12.75" x14ac:dyDescent="0.2">
      <c r="A309" s="38"/>
      <c r="B309" s="180"/>
      <c r="C309" s="180"/>
      <c r="D309" s="180"/>
      <c r="E309" s="185" t="s">
        <v>360</v>
      </c>
      <c r="F309" s="332" t="s">
        <v>100</v>
      </c>
      <c r="G309" s="337">
        <v>4</v>
      </c>
      <c r="H309" s="330"/>
      <c r="I309" s="331">
        <f>G309*H309</f>
        <v>0</v>
      </c>
    </row>
    <row r="310" spans="1:10" s="22" customFormat="1" ht="12.75" x14ac:dyDescent="0.2">
      <c r="A310" s="38"/>
      <c r="B310" s="180"/>
      <c r="C310" s="180"/>
      <c r="D310" s="180"/>
      <c r="E310" s="185"/>
      <c r="F310" s="234"/>
      <c r="G310" s="215"/>
      <c r="H310" s="307"/>
      <c r="I310" s="289">
        <f t="shared" ref="I310:I383" si="20">G310*H310</f>
        <v>0</v>
      </c>
    </row>
    <row r="311" spans="1:10" s="22" customFormat="1" ht="12.75" customHeight="1" x14ac:dyDescent="0.2">
      <c r="A311" s="37"/>
      <c r="B311" s="180" t="s">
        <v>308</v>
      </c>
      <c r="C311" s="180" t="s">
        <v>92</v>
      </c>
      <c r="D311" s="180"/>
      <c r="E311" s="185" t="s">
        <v>340</v>
      </c>
      <c r="F311" s="238"/>
      <c r="G311" s="174"/>
      <c r="H311" s="316"/>
      <c r="I311" s="299"/>
    </row>
    <row r="312" spans="1:10" s="22" customFormat="1" ht="13.5" customHeight="1" x14ac:dyDescent="0.2">
      <c r="A312" s="37"/>
      <c r="B312" s="180"/>
      <c r="C312" s="180"/>
      <c r="D312" s="180"/>
      <c r="E312" s="185" t="s">
        <v>204</v>
      </c>
      <c r="F312" s="332" t="s">
        <v>199</v>
      </c>
      <c r="G312" s="327">
        <v>3</v>
      </c>
      <c r="H312" s="330"/>
      <c r="I312" s="331">
        <f t="shared" ref="I312" si="21">G312*H312</f>
        <v>0</v>
      </c>
    </row>
    <row r="313" spans="1:10" s="22" customFormat="1" ht="12.75" x14ac:dyDescent="0.2">
      <c r="A313" s="37"/>
      <c r="B313" s="180"/>
      <c r="C313" s="180"/>
      <c r="D313" s="180"/>
      <c r="E313" s="185"/>
      <c r="F313" s="234"/>
      <c r="G313" s="207"/>
      <c r="H313" s="307"/>
      <c r="I313" s="289">
        <f t="shared" si="20"/>
        <v>0</v>
      </c>
    </row>
    <row r="314" spans="1:10" s="22" customFormat="1" ht="15" customHeight="1" x14ac:dyDescent="0.2">
      <c r="A314" s="37"/>
      <c r="B314" s="180" t="s">
        <v>308</v>
      </c>
      <c r="C314" s="180" t="s">
        <v>93</v>
      </c>
      <c r="D314" s="180"/>
      <c r="E314" s="185" t="s">
        <v>341</v>
      </c>
      <c r="F314" s="238"/>
      <c r="G314" s="174"/>
      <c r="H314" s="316"/>
      <c r="I314" s="299"/>
    </row>
    <row r="315" spans="1:10" s="22" customFormat="1" ht="15" customHeight="1" x14ac:dyDescent="0.2">
      <c r="A315" s="37"/>
      <c r="B315" s="180"/>
      <c r="C315" s="180"/>
      <c r="D315" s="180"/>
      <c r="E315" s="185" t="s">
        <v>204</v>
      </c>
      <c r="F315" s="332" t="s">
        <v>199</v>
      </c>
      <c r="G315" s="327">
        <v>5</v>
      </c>
      <c r="H315" s="330"/>
      <c r="I315" s="331">
        <f t="shared" ref="I315" si="22">G315*H315</f>
        <v>0</v>
      </c>
    </row>
    <row r="316" spans="1:10" s="22" customFormat="1" ht="12.75" x14ac:dyDescent="0.2">
      <c r="A316" s="37"/>
      <c r="B316" s="180"/>
      <c r="C316" s="180"/>
      <c r="D316" s="180"/>
      <c r="E316" s="185"/>
      <c r="F316" s="234"/>
      <c r="G316" s="207"/>
      <c r="H316" s="307"/>
      <c r="I316" s="289">
        <f t="shared" si="20"/>
        <v>0</v>
      </c>
    </row>
    <row r="317" spans="1:10" s="22" customFormat="1" ht="15.75" customHeight="1" x14ac:dyDescent="0.2">
      <c r="A317" s="37"/>
      <c r="B317" s="180" t="s">
        <v>308</v>
      </c>
      <c r="C317" s="180" t="s">
        <v>94</v>
      </c>
      <c r="D317" s="180"/>
      <c r="E317" s="185" t="s">
        <v>326</v>
      </c>
      <c r="F317" s="238"/>
      <c r="G317" s="223"/>
      <c r="H317" s="316"/>
      <c r="I317" s="299"/>
    </row>
    <row r="318" spans="1:10" s="22" customFormat="1" ht="12.75" customHeight="1" x14ac:dyDescent="0.2">
      <c r="A318" s="37"/>
      <c r="B318" s="180"/>
      <c r="C318" s="180"/>
      <c r="D318" s="180"/>
      <c r="E318" s="185" t="s">
        <v>135</v>
      </c>
      <c r="F318" s="332" t="s">
        <v>100</v>
      </c>
      <c r="G318" s="337">
        <v>5</v>
      </c>
      <c r="H318" s="330"/>
      <c r="I318" s="331">
        <f t="shared" ref="I318" si="23">G318*H318</f>
        <v>0</v>
      </c>
    </row>
    <row r="319" spans="1:10" s="22" customFormat="1" ht="12.75" x14ac:dyDescent="0.2">
      <c r="A319" s="37"/>
      <c r="B319" s="180"/>
      <c r="C319" s="180"/>
      <c r="D319" s="180"/>
      <c r="E319" s="185"/>
      <c r="F319" s="234"/>
      <c r="G319" s="215"/>
      <c r="H319" s="307"/>
      <c r="I319" s="289">
        <f t="shared" si="20"/>
        <v>0</v>
      </c>
    </row>
    <row r="320" spans="1:10" s="22" customFormat="1" ht="54" customHeight="1" x14ac:dyDescent="0.2">
      <c r="A320" s="37"/>
      <c r="B320" s="180" t="s">
        <v>308</v>
      </c>
      <c r="C320" s="180" t="s">
        <v>95</v>
      </c>
      <c r="D320" s="180"/>
      <c r="E320" s="169" t="s">
        <v>248</v>
      </c>
      <c r="F320" s="238"/>
      <c r="G320" s="174"/>
      <c r="H320" s="316"/>
      <c r="I320" s="289">
        <f t="shared" si="20"/>
        <v>0</v>
      </c>
    </row>
    <row r="321" spans="1:9" s="22" customFormat="1" ht="12.75" x14ac:dyDescent="0.2">
      <c r="A321" s="37"/>
      <c r="B321" s="180"/>
      <c r="C321" s="180"/>
      <c r="D321" s="180"/>
      <c r="E321" s="169" t="s">
        <v>247</v>
      </c>
      <c r="F321" s="332" t="s">
        <v>155</v>
      </c>
      <c r="G321" s="327">
        <v>60</v>
      </c>
      <c r="H321" s="330"/>
      <c r="I321" s="331">
        <f t="shared" si="20"/>
        <v>0</v>
      </c>
    </row>
    <row r="322" spans="1:9" s="22" customFormat="1" ht="12.75" x14ac:dyDescent="0.2">
      <c r="A322" s="37"/>
      <c r="B322" s="180"/>
      <c r="C322" s="180"/>
      <c r="D322" s="180"/>
      <c r="E322" s="169" t="s">
        <v>156</v>
      </c>
      <c r="F322" s="332" t="s">
        <v>155</v>
      </c>
      <c r="G322" s="327">
        <v>60</v>
      </c>
      <c r="H322" s="330"/>
      <c r="I322" s="331">
        <f t="shared" si="20"/>
        <v>0</v>
      </c>
    </row>
    <row r="323" spans="1:9" s="22" customFormat="1" ht="12.75" x14ac:dyDescent="0.2">
      <c r="A323" s="37"/>
      <c r="B323" s="180"/>
      <c r="C323" s="180"/>
      <c r="D323" s="180"/>
      <c r="E323" s="169"/>
      <c r="F323" s="234"/>
      <c r="G323" s="223"/>
      <c r="H323" s="316"/>
      <c r="I323" s="289">
        <f t="shared" si="20"/>
        <v>0</v>
      </c>
    </row>
    <row r="324" spans="1:9" s="22" customFormat="1" ht="143.25" customHeight="1" x14ac:dyDescent="0.2">
      <c r="A324" s="38"/>
      <c r="B324" s="180" t="s">
        <v>308</v>
      </c>
      <c r="C324" s="180" t="s">
        <v>105</v>
      </c>
      <c r="D324" s="180"/>
      <c r="E324" s="169" t="s">
        <v>257</v>
      </c>
      <c r="F324" s="238"/>
      <c r="G324" s="174"/>
      <c r="H324" s="316"/>
      <c r="I324" s="289">
        <f t="shared" si="20"/>
        <v>0</v>
      </c>
    </row>
    <row r="325" spans="1:9" s="22" customFormat="1" ht="12.75" x14ac:dyDescent="0.2">
      <c r="A325" s="38"/>
      <c r="B325" s="180"/>
      <c r="C325" s="180"/>
      <c r="D325" s="180"/>
      <c r="E325" s="176" t="s">
        <v>206</v>
      </c>
      <c r="F325" s="332" t="s">
        <v>199</v>
      </c>
      <c r="G325" s="327">
        <v>40</v>
      </c>
      <c r="H325" s="330"/>
      <c r="I325" s="331">
        <f t="shared" si="20"/>
        <v>0</v>
      </c>
    </row>
    <row r="326" spans="1:9" s="22" customFormat="1" ht="12.75" x14ac:dyDescent="0.2">
      <c r="A326" s="38"/>
      <c r="B326" s="180"/>
      <c r="C326" s="180"/>
      <c r="D326" s="180"/>
      <c r="E326" s="176"/>
      <c r="F326" s="234"/>
      <c r="G326" s="174"/>
      <c r="H326" s="316"/>
      <c r="I326" s="289">
        <f t="shared" si="20"/>
        <v>0</v>
      </c>
    </row>
    <row r="327" spans="1:9" s="22" customFormat="1" ht="30.75" customHeight="1" x14ac:dyDescent="0.2">
      <c r="A327" s="38"/>
      <c r="B327" s="180" t="s">
        <v>308</v>
      </c>
      <c r="C327" s="180" t="s">
        <v>106</v>
      </c>
      <c r="D327" s="180"/>
      <c r="E327" s="169" t="s">
        <v>136</v>
      </c>
      <c r="F327" s="238"/>
      <c r="G327" s="174"/>
      <c r="H327" s="316"/>
      <c r="I327" s="289">
        <f t="shared" si="20"/>
        <v>0</v>
      </c>
    </row>
    <row r="328" spans="1:9" s="22" customFormat="1" ht="12.75" x14ac:dyDescent="0.2">
      <c r="A328" s="38"/>
      <c r="B328" s="180"/>
      <c r="C328" s="180"/>
      <c r="D328" s="180"/>
      <c r="E328" s="169" t="s">
        <v>135</v>
      </c>
      <c r="F328" s="332" t="s">
        <v>100</v>
      </c>
      <c r="G328" s="337">
        <v>2</v>
      </c>
      <c r="H328" s="330"/>
      <c r="I328" s="331">
        <f t="shared" si="20"/>
        <v>0</v>
      </c>
    </row>
    <row r="329" spans="1:9" s="22" customFormat="1" ht="12.75" x14ac:dyDescent="0.2">
      <c r="A329" s="38"/>
      <c r="B329" s="180"/>
      <c r="C329" s="180"/>
      <c r="D329" s="180"/>
      <c r="E329" s="169"/>
      <c r="F329" s="238"/>
      <c r="G329" s="223"/>
      <c r="H329" s="316"/>
      <c r="I329" s="289">
        <f t="shared" si="20"/>
        <v>0</v>
      </c>
    </row>
    <row r="330" spans="1:9" s="22" customFormat="1" ht="24" x14ac:dyDescent="0.2">
      <c r="A330" s="38"/>
      <c r="B330" s="180" t="s">
        <v>308</v>
      </c>
      <c r="C330" s="180" t="s">
        <v>107</v>
      </c>
      <c r="D330" s="180"/>
      <c r="E330" s="169" t="s">
        <v>387</v>
      </c>
      <c r="F330" s="238"/>
      <c r="G330" s="223"/>
      <c r="H330" s="316"/>
      <c r="I330" s="289">
        <f t="shared" si="20"/>
        <v>0</v>
      </c>
    </row>
    <row r="331" spans="1:9" s="22" customFormat="1" ht="12.75" x14ac:dyDescent="0.2">
      <c r="A331" s="38"/>
      <c r="B331" s="180"/>
      <c r="C331" s="180"/>
      <c r="D331" s="180"/>
      <c r="E331" s="169" t="s">
        <v>337</v>
      </c>
      <c r="F331" s="332" t="s">
        <v>99</v>
      </c>
      <c r="G331" s="337">
        <v>60</v>
      </c>
      <c r="H331" s="330"/>
      <c r="I331" s="331">
        <f t="shared" ref="I331" si="24">G331*H331</f>
        <v>0</v>
      </c>
    </row>
    <row r="332" spans="1:9" s="22" customFormat="1" ht="10.5" customHeight="1" x14ac:dyDescent="0.2">
      <c r="A332" s="38"/>
      <c r="B332" s="180"/>
      <c r="C332" s="180"/>
      <c r="D332" s="180"/>
      <c r="E332" s="176"/>
      <c r="F332" s="234"/>
      <c r="G332" s="215"/>
      <c r="H332" s="307"/>
      <c r="I332" s="289">
        <f t="shared" si="20"/>
        <v>0</v>
      </c>
    </row>
    <row r="333" spans="1:9" s="22" customFormat="1" ht="41.25" customHeight="1" x14ac:dyDescent="0.2">
      <c r="A333" s="37"/>
      <c r="B333" s="180" t="s">
        <v>308</v>
      </c>
      <c r="C333" s="180" t="s">
        <v>108</v>
      </c>
      <c r="D333" s="180"/>
      <c r="E333" s="185" t="s">
        <v>218</v>
      </c>
      <c r="F333" s="234"/>
      <c r="G333" s="207"/>
      <c r="H333" s="307"/>
      <c r="I333" s="289">
        <f t="shared" si="20"/>
        <v>0</v>
      </c>
    </row>
    <row r="334" spans="1:9" s="22" customFormat="1" ht="12.75" x14ac:dyDescent="0.2">
      <c r="A334" s="37"/>
      <c r="B334" s="180"/>
      <c r="C334" s="180"/>
      <c r="D334" s="180"/>
      <c r="E334" s="185" t="s">
        <v>211</v>
      </c>
      <c r="F334" s="332" t="s">
        <v>99</v>
      </c>
      <c r="G334" s="327">
        <v>30</v>
      </c>
      <c r="H334" s="330"/>
      <c r="I334" s="331">
        <f t="shared" si="20"/>
        <v>0</v>
      </c>
    </row>
    <row r="335" spans="1:9" s="22" customFormat="1" ht="9.75" customHeight="1" x14ac:dyDescent="0.2">
      <c r="A335" s="37"/>
      <c r="B335" s="180"/>
      <c r="C335" s="180"/>
      <c r="D335" s="180"/>
      <c r="E335" s="185"/>
      <c r="F335" s="234"/>
      <c r="G335" s="207"/>
      <c r="H335" s="307"/>
      <c r="I335" s="289">
        <f t="shared" si="20"/>
        <v>0</v>
      </c>
    </row>
    <row r="336" spans="1:9" s="22" customFormat="1" ht="9.75" customHeight="1" x14ac:dyDescent="0.2">
      <c r="A336" s="37"/>
      <c r="B336" s="180"/>
      <c r="C336" s="180"/>
      <c r="D336" s="180"/>
      <c r="E336" s="185"/>
      <c r="F336" s="234"/>
      <c r="G336" s="207"/>
      <c r="H336" s="307"/>
      <c r="I336" s="289"/>
    </row>
    <row r="337" spans="1:9" s="22" customFormat="1" ht="9.75" customHeight="1" x14ac:dyDescent="0.2">
      <c r="A337" s="37"/>
      <c r="B337" s="180"/>
      <c r="C337" s="180"/>
      <c r="D337" s="180"/>
      <c r="E337" s="185"/>
      <c r="F337" s="234"/>
      <c r="G337" s="207"/>
      <c r="H337" s="307"/>
      <c r="I337" s="289"/>
    </row>
    <row r="338" spans="1:9" s="22" customFormat="1" ht="9.75" customHeight="1" x14ac:dyDescent="0.2">
      <c r="A338" s="37"/>
      <c r="B338" s="180"/>
      <c r="C338" s="180"/>
      <c r="D338" s="180"/>
      <c r="E338" s="185"/>
      <c r="F338" s="234"/>
      <c r="G338" s="207"/>
      <c r="H338" s="307"/>
      <c r="I338" s="289"/>
    </row>
    <row r="339" spans="1:9" s="22" customFormat="1" ht="76.5" customHeight="1" x14ac:dyDescent="0.2">
      <c r="A339" s="37"/>
      <c r="B339" s="180" t="s">
        <v>308</v>
      </c>
      <c r="C339" s="180" t="s">
        <v>109</v>
      </c>
      <c r="D339" s="180"/>
      <c r="E339" s="185" t="s">
        <v>243</v>
      </c>
      <c r="F339" s="234"/>
      <c r="G339" s="207"/>
      <c r="H339" s="307"/>
      <c r="I339" s="289">
        <f t="shared" si="20"/>
        <v>0</v>
      </c>
    </row>
    <row r="340" spans="1:9" s="22" customFormat="1" ht="125.25" customHeight="1" x14ac:dyDescent="0.2">
      <c r="A340" s="37"/>
      <c r="B340" s="180"/>
      <c r="C340" s="180"/>
      <c r="D340" s="180"/>
      <c r="E340" s="185" t="s">
        <v>137</v>
      </c>
      <c r="F340" s="234"/>
      <c r="G340" s="207"/>
      <c r="H340" s="307"/>
      <c r="I340" s="289">
        <f t="shared" si="20"/>
        <v>0</v>
      </c>
    </row>
    <row r="341" spans="1:9" s="22" customFormat="1" ht="12.75" x14ac:dyDescent="0.2">
      <c r="A341" s="37"/>
      <c r="B341" s="180"/>
      <c r="C341" s="180"/>
      <c r="D341" s="180"/>
      <c r="E341" s="176" t="s">
        <v>135</v>
      </c>
      <c r="F341" s="332" t="s">
        <v>100</v>
      </c>
      <c r="G341" s="337">
        <v>1</v>
      </c>
      <c r="H341" s="330"/>
      <c r="I341" s="331">
        <f t="shared" si="20"/>
        <v>0</v>
      </c>
    </row>
    <row r="342" spans="1:9" s="22" customFormat="1" ht="9" customHeight="1" x14ac:dyDescent="0.2">
      <c r="A342" s="37"/>
      <c r="B342" s="180"/>
      <c r="C342" s="180"/>
      <c r="D342" s="180"/>
      <c r="E342" s="176"/>
      <c r="F342" s="234"/>
      <c r="G342" s="215"/>
      <c r="H342" s="307"/>
      <c r="I342" s="299">
        <f t="shared" si="20"/>
        <v>0</v>
      </c>
    </row>
    <row r="343" spans="1:9" s="22" customFormat="1" ht="281.25" customHeight="1" x14ac:dyDescent="0.2">
      <c r="A343" s="37"/>
      <c r="B343" s="180" t="s">
        <v>308</v>
      </c>
      <c r="C343" s="180" t="s">
        <v>110</v>
      </c>
      <c r="D343" s="180"/>
      <c r="E343" s="185" t="s">
        <v>386</v>
      </c>
      <c r="F343" s="234"/>
      <c r="G343" s="207"/>
      <c r="H343" s="307"/>
      <c r="I343" s="299">
        <f t="shared" si="20"/>
        <v>0</v>
      </c>
    </row>
    <row r="344" spans="1:9" s="22" customFormat="1" ht="12.75" x14ac:dyDescent="0.2">
      <c r="A344" s="37"/>
      <c r="B344" s="180"/>
      <c r="C344" s="180"/>
      <c r="D344" s="180"/>
      <c r="E344" s="185" t="s">
        <v>133</v>
      </c>
      <c r="F344" s="332" t="s">
        <v>100</v>
      </c>
      <c r="G344" s="337">
        <v>1</v>
      </c>
      <c r="H344" s="330"/>
      <c r="I344" s="331">
        <f t="shared" si="20"/>
        <v>0</v>
      </c>
    </row>
    <row r="345" spans="1:9" s="22" customFormat="1" ht="12.75" x14ac:dyDescent="0.2">
      <c r="A345" s="37"/>
      <c r="B345" s="180"/>
      <c r="C345" s="180"/>
      <c r="D345" s="180"/>
      <c r="E345" s="185"/>
      <c r="F345" s="234"/>
      <c r="G345" s="215"/>
      <c r="H345" s="307"/>
      <c r="I345" s="289">
        <f t="shared" si="20"/>
        <v>0</v>
      </c>
    </row>
    <row r="346" spans="1:9" s="22" customFormat="1" ht="12.75" x14ac:dyDescent="0.2">
      <c r="A346" s="37"/>
      <c r="B346" s="180"/>
      <c r="C346" s="180"/>
      <c r="D346" s="180"/>
      <c r="E346" s="185"/>
      <c r="F346" s="234"/>
      <c r="G346" s="215"/>
      <c r="H346" s="307"/>
      <c r="I346" s="289"/>
    </row>
    <row r="347" spans="1:9" s="22" customFormat="1" ht="12.75" x14ac:dyDescent="0.2">
      <c r="A347" s="37"/>
      <c r="B347" s="180"/>
      <c r="C347" s="180"/>
      <c r="D347" s="180"/>
      <c r="E347" s="185"/>
      <c r="F347" s="234"/>
      <c r="G347" s="215"/>
      <c r="H347" s="307"/>
      <c r="I347" s="289"/>
    </row>
    <row r="348" spans="1:9" s="22" customFormat="1" ht="12.75" x14ac:dyDescent="0.2">
      <c r="A348" s="37"/>
      <c r="B348" s="180"/>
      <c r="C348" s="180"/>
      <c r="D348" s="180"/>
      <c r="E348" s="185"/>
      <c r="F348" s="234"/>
      <c r="G348" s="215"/>
      <c r="H348" s="307"/>
      <c r="I348" s="289"/>
    </row>
    <row r="349" spans="1:9" s="22" customFormat="1" ht="12.75" x14ac:dyDescent="0.2">
      <c r="A349" s="37"/>
      <c r="B349" s="180"/>
      <c r="C349" s="180"/>
      <c r="D349" s="180"/>
      <c r="E349" s="185"/>
      <c r="F349" s="234"/>
      <c r="G349" s="215"/>
      <c r="H349" s="307"/>
      <c r="I349" s="289"/>
    </row>
    <row r="350" spans="1:9" s="22" customFormat="1" ht="12.75" x14ac:dyDescent="0.2">
      <c r="A350" s="37"/>
      <c r="B350" s="180"/>
      <c r="C350" s="180"/>
      <c r="D350" s="180"/>
      <c r="E350" s="185"/>
      <c r="F350" s="234"/>
      <c r="G350" s="215"/>
      <c r="H350" s="307"/>
      <c r="I350" s="289"/>
    </row>
    <row r="351" spans="1:9" s="22" customFormat="1" ht="12.75" x14ac:dyDescent="0.2">
      <c r="A351" s="37"/>
      <c r="B351" s="180"/>
      <c r="C351" s="180"/>
      <c r="D351" s="180"/>
      <c r="E351" s="185"/>
      <c r="F351" s="234"/>
      <c r="G351" s="215"/>
      <c r="H351" s="307"/>
      <c r="I351" s="289"/>
    </row>
    <row r="352" spans="1:9" s="22" customFormat="1" ht="12.75" x14ac:dyDescent="0.2">
      <c r="A352" s="37"/>
      <c r="B352" s="180"/>
      <c r="C352" s="180"/>
      <c r="D352" s="180"/>
      <c r="E352" s="185"/>
      <c r="F352" s="234"/>
      <c r="G352" s="215"/>
      <c r="H352" s="307"/>
      <c r="I352" s="289"/>
    </row>
    <row r="353" spans="1:9" s="22" customFormat="1" ht="12.75" x14ac:dyDescent="0.2">
      <c r="A353" s="37"/>
      <c r="B353" s="180"/>
      <c r="C353" s="180"/>
      <c r="D353" s="180"/>
      <c r="E353" s="185"/>
      <c r="F353" s="234"/>
      <c r="G353" s="215"/>
      <c r="H353" s="307"/>
      <c r="I353" s="289"/>
    </row>
    <row r="354" spans="1:9" s="22" customFormat="1" ht="12.75" x14ac:dyDescent="0.2">
      <c r="A354" s="37"/>
      <c r="B354" s="180"/>
      <c r="C354" s="180"/>
      <c r="D354" s="180"/>
      <c r="E354" s="185"/>
      <c r="F354" s="234"/>
      <c r="G354" s="215"/>
      <c r="H354" s="307"/>
      <c r="I354" s="289"/>
    </row>
    <row r="355" spans="1:9" s="22" customFormat="1" ht="12.75" x14ac:dyDescent="0.2">
      <c r="A355" s="37"/>
      <c r="B355" s="180"/>
      <c r="C355" s="180"/>
      <c r="D355" s="180"/>
      <c r="E355" s="185"/>
      <c r="F355" s="234"/>
      <c r="G355" s="215"/>
      <c r="H355" s="307"/>
      <c r="I355" s="289"/>
    </row>
    <row r="356" spans="1:9" s="22" customFormat="1" ht="12.75" x14ac:dyDescent="0.2">
      <c r="A356" s="37"/>
      <c r="B356" s="180"/>
      <c r="C356" s="180"/>
      <c r="D356" s="180"/>
      <c r="E356" s="185"/>
      <c r="F356" s="234"/>
      <c r="G356" s="215"/>
      <c r="H356" s="307"/>
      <c r="I356" s="289"/>
    </row>
    <row r="357" spans="1:9" s="22" customFormat="1" ht="12.75" x14ac:dyDescent="0.2">
      <c r="A357" s="37"/>
      <c r="B357" s="180"/>
      <c r="C357" s="180"/>
      <c r="D357" s="180"/>
      <c r="E357" s="185"/>
      <c r="F357" s="234"/>
      <c r="G357" s="215"/>
      <c r="H357" s="307"/>
      <c r="I357" s="289"/>
    </row>
    <row r="358" spans="1:9" s="22" customFormat="1" ht="12.75" x14ac:dyDescent="0.2">
      <c r="A358" s="37"/>
      <c r="B358" s="180"/>
      <c r="C358" s="180"/>
      <c r="D358" s="180"/>
      <c r="E358" s="185"/>
      <c r="F358" s="234"/>
      <c r="G358" s="215"/>
      <c r="H358" s="307"/>
      <c r="I358" s="289"/>
    </row>
    <row r="359" spans="1:9" s="22" customFormat="1" ht="105.75" customHeight="1" x14ac:dyDescent="0.2">
      <c r="A359" s="37"/>
      <c r="B359" s="180" t="s">
        <v>308</v>
      </c>
      <c r="C359" s="180" t="s">
        <v>111</v>
      </c>
      <c r="D359" s="180"/>
      <c r="E359" s="169" t="s">
        <v>349</v>
      </c>
      <c r="F359" s="234"/>
      <c r="G359" s="223"/>
      <c r="H359" s="316"/>
      <c r="I359" s="289">
        <f t="shared" si="20"/>
        <v>0</v>
      </c>
    </row>
    <row r="360" spans="1:9" s="22" customFormat="1" ht="12.75" x14ac:dyDescent="0.2">
      <c r="A360" s="37"/>
      <c r="B360" s="180"/>
      <c r="C360" s="180"/>
      <c r="D360" s="180"/>
      <c r="E360" s="169" t="s">
        <v>350</v>
      </c>
      <c r="F360" s="332" t="s">
        <v>100</v>
      </c>
      <c r="G360" s="337">
        <v>5</v>
      </c>
      <c r="H360" s="330"/>
      <c r="I360" s="331">
        <f t="shared" si="20"/>
        <v>0</v>
      </c>
    </row>
    <row r="361" spans="1:9" s="22" customFormat="1" ht="12.75" x14ac:dyDescent="0.2">
      <c r="A361" s="37"/>
      <c r="B361" s="180"/>
      <c r="C361" s="180"/>
      <c r="D361" s="180"/>
      <c r="E361" s="169"/>
      <c r="F361" s="234"/>
      <c r="G361" s="223"/>
      <c r="H361" s="316"/>
      <c r="I361" s="289">
        <f t="shared" si="20"/>
        <v>0</v>
      </c>
    </row>
    <row r="362" spans="1:9" s="22" customFormat="1" ht="66.75" customHeight="1" x14ac:dyDescent="0.2">
      <c r="A362" s="37"/>
      <c r="B362" s="180" t="s">
        <v>308</v>
      </c>
      <c r="C362" s="180" t="s">
        <v>112</v>
      </c>
      <c r="D362" s="180"/>
      <c r="E362" s="169" t="s">
        <v>245</v>
      </c>
      <c r="F362" s="234"/>
      <c r="G362" s="223"/>
      <c r="H362" s="316"/>
      <c r="I362" s="289">
        <f t="shared" si="20"/>
        <v>0</v>
      </c>
    </row>
    <row r="363" spans="1:9" s="22" customFormat="1" ht="12.75" x14ac:dyDescent="0.2">
      <c r="A363" s="37"/>
      <c r="B363" s="180"/>
      <c r="C363" s="180"/>
      <c r="D363" s="180"/>
      <c r="E363" s="169" t="s">
        <v>246</v>
      </c>
      <c r="F363" s="332" t="s">
        <v>99</v>
      </c>
      <c r="G363" s="327">
        <v>45</v>
      </c>
      <c r="H363" s="330"/>
      <c r="I363" s="331">
        <f t="shared" si="20"/>
        <v>0</v>
      </c>
    </row>
    <row r="364" spans="1:9" s="22" customFormat="1" ht="12.75" x14ac:dyDescent="0.2">
      <c r="A364" s="37"/>
      <c r="B364" s="180"/>
      <c r="C364" s="180"/>
      <c r="D364" s="180"/>
      <c r="E364" s="169"/>
      <c r="F364" s="234"/>
      <c r="G364" s="223"/>
      <c r="H364" s="316"/>
      <c r="I364" s="289">
        <f t="shared" si="20"/>
        <v>0</v>
      </c>
    </row>
    <row r="365" spans="1:9" s="15" customFormat="1" ht="25.5" customHeight="1" x14ac:dyDescent="0.2">
      <c r="A365" s="265"/>
      <c r="B365" s="180" t="s">
        <v>308</v>
      </c>
      <c r="C365" s="176" t="s">
        <v>113</v>
      </c>
      <c r="D365" s="176"/>
      <c r="E365" s="169" t="s">
        <v>299</v>
      </c>
      <c r="F365" s="266"/>
      <c r="G365" s="267"/>
      <c r="H365" s="316"/>
      <c r="I365" s="289">
        <f t="shared" si="20"/>
        <v>0</v>
      </c>
    </row>
    <row r="366" spans="1:9" s="269" customFormat="1" ht="12.75" x14ac:dyDescent="0.2">
      <c r="A366" s="115"/>
      <c r="B366" s="165"/>
      <c r="C366" s="165"/>
      <c r="D366" s="165"/>
      <c r="E366" s="165" t="s">
        <v>263</v>
      </c>
      <c r="F366" s="345" t="s">
        <v>100</v>
      </c>
      <c r="G366" s="337">
        <v>1</v>
      </c>
      <c r="H366" s="330"/>
      <c r="I366" s="331">
        <f t="shared" si="20"/>
        <v>0</v>
      </c>
    </row>
    <row r="367" spans="1:9" s="269" customFormat="1" ht="12.75" x14ac:dyDescent="0.2">
      <c r="A367" s="115"/>
      <c r="B367" s="165"/>
      <c r="C367" s="165"/>
      <c r="D367" s="165"/>
      <c r="E367" s="169" t="s">
        <v>264</v>
      </c>
      <c r="F367" s="345" t="s">
        <v>100</v>
      </c>
      <c r="G367" s="337">
        <v>1</v>
      </c>
      <c r="H367" s="330"/>
      <c r="I367" s="331">
        <f t="shared" si="20"/>
        <v>0</v>
      </c>
    </row>
    <row r="368" spans="1:9" s="22" customFormat="1" ht="12.75" x14ac:dyDescent="0.2">
      <c r="A368" s="38"/>
      <c r="B368" s="193"/>
      <c r="C368" s="193"/>
      <c r="D368" s="193"/>
      <c r="E368" s="169"/>
      <c r="F368" s="238"/>
      <c r="G368" s="223"/>
      <c r="H368" s="316"/>
      <c r="I368" s="289">
        <f t="shared" si="20"/>
        <v>0</v>
      </c>
    </row>
    <row r="369" spans="1:9" s="269" customFormat="1" ht="39.75" customHeight="1" x14ac:dyDescent="0.2">
      <c r="A369" s="115"/>
      <c r="B369" s="180" t="s">
        <v>308</v>
      </c>
      <c r="C369" s="165" t="s">
        <v>244</v>
      </c>
      <c r="D369" s="165"/>
      <c r="E369" s="169" t="s">
        <v>357</v>
      </c>
      <c r="F369" s="264"/>
      <c r="G369" s="223"/>
      <c r="H369" s="316"/>
      <c r="I369" s="299"/>
    </row>
    <row r="370" spans="1:9" s="269" customFormat="1" ht="12.75" x14ac:dyDescent="0.2">
      <c r="A370" s="115"/>
      <c r="B370" s="180"/>
      <c r="C370" s="165"/>
      <c r="D370" s="165"/>
      <c r="E370" s="169" t="s">
        <v>135</v>
      </c>
      <c r="F370" s="345" t="s">
        <v>100</v>
      </c>
      <c r="G370" s="337">
        <v>24</v>
      </c>
      <c r="H370" s="330"/>
      <c r="I370" s="331">
        <f t="shared" ref="I370" si="25">G370*H370</f>
        <v>0</v>
      </c>
    </row>
    <row r="371" spans="1:9" s="22" customFormat="1" ht="12.75" x14ac:dyDescent="0.2">
      <c r="A371" s="37"/>
      <c r="B371" s="193"/>
      <c r="C371" s="193"/>
      <c r="D371" s="193"/>
      <c r="E371" s="169"/>
      <c r="F371" s="238"/>
      <c r="G371" s="174"/>
      <c r="H371" s="316"/>
      <c r="I371" s="289">
        <f t="shared" si="20"/>
        <v>0</v>
      </c>
    </row>
    <row r="372" spans="1:9" s="22" customFormat="1" ht="26.25" customHeight="1" x14ac:dyDescent="0.2">
      <c r="A372" s="37"/>
      <c r="B372" s="180" t="s">
        <v>308</v>
      </c>
      <c r="C372" s="193" t="s">
        <v>260</v>
      </c>
      <c r="D372" s="193"/>
      <c r="E372" s="169" t="s">
        <v>278</v>
      </c>
      <c r="F372" s="238"/>
      <c r="G372" s="174"/>
      <c r="H372" s="316"/>
      <c r="I372" s="289">
        <f t="shared" si="20"/>
        <v>0</v>
      </c>
    </row>
    <row r="373" spans="1:9" s="22" customFormat="1" ht="15.75" customHeight="1" x14ac:dyDescent="0.2">
      <c r="A373" s="37"/>
      <c r="B373" s="193"/>
      <c r="C373" s="193"/>
      <c r="D373" s="193"/>
      <c r="E373" s="169" t="s">
        <v>279</v>
      </c>
      <c r="F373" s="332" t="s">
        <v>273</v>
      </c>
      <c r="G373" s="327">
        <v>3.5</v>
      </c>
      <c r="H373" s="330"/>
      <c r="I373" s="331">
        <f t="shared" si="20"/>
        <v>0</v>
      </c>
    </row>
    <row r="374" spans="1:9" s="22" customFormat="1" ht="53.25" customHeight="1" x14ac:dyDescent="0.2">
      <c r="A374" s="37"/>
      <c r="B374" s="193"/>
      <c r="C374" s="193"/>
      <c r="D374" s="193"/>
      <c r="E374" s="169" t="s">
        <v>317</v>
      </c>
      <c r="F374" s="332"/>
      <c r="G374" s="327"/>
      <c r="H374" s="330"/>
      <c r="I374" s="331">
        <f t="shared" si="20"/>
        <v>0</v>
      </c>
    </row>
    <row r="375" spans="1:9" s="22" customFormat="1" ht="12.75" x14ac:dyDescent="0.2">
      <c r="A375" s="37"/>
      <c r="B375" s="193"/>
      <c r="C375" s="193"/>
      <c r="D375" s="193"/>
      <c r="E375" s="169" t="s">
        <v>318</v>
      </c>
      <c r="F375" s="332" t="s">
        <v>274</v>
      </c>
      <c r="G375" s="327">
        <v>0.7</v>
      </c>
      <c r="H375" s="330"/>
      <c r="I375" s="331">
        <f t="shared" si="20"/>
        <v>0</v>
      </c>
    </row>
    <row r="376" spans="1:9" s="22" customFormat="1" ht="12.75" x14ac:dyDescent="0.2">
      <c r="A376" s="37"/>
      <c r="B376" s="193"/>
      <c r="C376" s="193"/>
      <c r="D376" s="193"/>
      <c r="E376" s="169" t="s">
        <v>280</v>
      </c>
      <c r="F376" s="332" t="s">
        <v>273</v>
      </c>
      <c r="G376" s="327">
        <v>4.5</v>
      </c>
      <c r="H376" s="330"/>
      <c r="I376" s="331">
        <f t="shared" si="20"/>
        <v>0</v>
      </c>
    </row>
    <row r="377" spans="1:9" s="22" customFormat="1" ht="24" x14ac:dyDescent="0.2">
      <c r="A377" s="37"/>
      <c r="B377" s="193"/>
      <c r="C377" s="193"/>
      <c r="D377" s="193"/>
      <c r="E377" s="169" t="s">
        <v>281</v>
      </c>
      <c r="F377" s="332" t="s">
        <v>273</v>
      </c>
      <c r="G377" s="327">
        <v>4.5</v>
      </c>
      <c r="H377" s="330"/>
      <c r="I377" s="331">
        <f t="shared" si="20"/>
        <v>0</v>
      </c>
    </row>
    <row r="378" spans="1:9" s="22" customFormat="1" ht="24" x14ac:dyDescent="0.2">
      <c r="A378" s="37"/>
      <c r="B378" s="193"/>
      <c r="C378" s="193"/>
      <c r="D378" s="193"/>
      <c r="E378" s="169" t="s">
        <v>284</v>
      </c>
      <c r="F378" s="332" t="s">
        <v>273</v>
      </c>
      <c r="G378" s="327">
        <v>4.5</v>
      </c>
      <c r="H378" s="330"/>
      <c r="I378" s="331">
        <f t="shared" si="20"/>
        <v>0</v>
      </c>
    </row>
    <row r="379" spans="1:9" s="22" customFormat="1" ht="12.75" x14ac:dyDescent="0.2">
      <c r="A379" s="37"/>
      <c r="B379" s="193"/>
      <c r="C379" s="193"/>
      <c r="D379" s="193"/>
      <c r="E379" s="272" t="s">
        <v>282</v>
      </c>
      <c r="F379" s="332" t="s">
        <v>99</v>
      </c>
      <c r="G379" s="327">
        <v>20</v>
      </c>
      <c r="H379" s="330"/>
      <c r="I379" s="331">
        <f t="shared" si="20"/>
        <v>0</v>
      </c>
    </row>
    <row r="380" spans="1:9" s="22" customFormat="1" ht="28.5" customHeight="1" x14ac:dyDescent="0.2">
      <c r="A380" s="37"/>
      <c r="B380" s="193"/>
      <c r="C380" s="193"/>
      <c r="D380" s="193"/>
      <c r="E380" s="272" t="s">
        <v>283</v>
      </c>
      <c r="F380" s="332" t="s">
        <v>273</v>
      </c>
      <c r="G380" s="327">
        <v>4.5</v>
      </c>
      <c r="H380" s="330"/>
      <c r="I380" s="331">
        <f t="shared" si="20"/>
        <v>0</v>
      </c>
    </row>
    <row r="381" spans="1:9" s="22" customFormat="1" ht="45.75" customHeight="1" x14ac:dyDescent="0.2">
      <c r="A381" s="37"/>
      <c r="B381" s="193"/>
      <c r="C381" s="193"/>
      <c r="D381" s="193"/>
      <c r="E381" s="346" t="s">
        <v>285</v>
      </c>
      <c r="F381" s="238"/>
      <c r="G381" s="174"/>
      <c r="H381" s="316"/>
      <c r="I381" s="289">
        <f t="shared" si="20"/>
        <v>0</v>
      </c>
    </row>
    <row r="382" spans="1:9" s="22" customFormat="1" ht="13.5" customHeight="1" x14ac:dyDescent="0.2">
      <c r="A382" s="37"/>
      <c r="B382" s="193"/>
      <c r="C382" s="193"/>
      <c r="D382" s="193"/>
      <c r="E382" s="346"/>
      <c r="F382" s="238"/>
      <c r="G382" s="174"/>
      <c r="H382" s="316"/>
      <c r="I382" s="289"/>
    </row>
    <row r="383" spans="1:9" s="22" customFormat="1" ht="12.75" x14ac:dyDescent="0.2">
      <c r="A383" s="37"/>
      <c r="B383" s="193"/>
      <c r="C383" s="193"/>
      <c r="D383" s="193"/>
      <c r="E383" s="169"/>
      <c r="F383" s="238"/>
      <c r="G383" s="174"/>
      <c r="H383" s="316"/>
      <c r="I383" s="289">
        <f t="shared" si="20"/>
        <v>0</v>
      </c>
    </row>
    <row r="384" spans="1:9" s="22" customFormat="1" ht="13.5" thickBot="1" x14ac:dyDescent="0.25">
      <c r="A384" s="37"/>
      <c r="B384" s="193"/>
      <c r="C384" s="193"/>
      <c r="D384" s="193"/>
      <c r="E384" s="169"/>
      <c r="F384" s="238"/>
      <c r="G384" s="174"/>
      <c r="H384" s="316"/>
      <c r="I384" s="289"/>
    </row>
    <row r="385" spans="1:9" s="22" customFormat="1" ht="13.5" thickBot="1" x14ac:dyDescent="0.25">
      <c r="A385" s="38"/>
      <c r="B385" s="263" t="s">
        <v>195</v>
      </c>
      <c r="C385" s="255"/>
      <c r="D385" s="255"/>
      <c r="E385" s="253" t="s">
        <v>188</v>
      </c>
      <c r="F385" s="246" t="s">
        <v>115</v>
      </c>
      <c r="G385" s="219"/>
      <c r="H385" s="321"/>
      <c r="I385" s="298">
        <f>SUM(I308:I383)</f>
        <v>0</v>
      </c>
    </row>
    <row r="386" spans="1:9" s="22" customFormat="1" ht="12.75" x14ac:dyDescent="0.2">
      <c r="A386" s="38"/>
      <c r="B386" s="270"/>
      <c r="C386" s="270"/>
      <c r="D386" s="270"/>
      <c r="E386" s="356"/>
      <c r="F386" s="247"/>
      <c r="G386" s="173"/>
      <c r="H386" s="322"/>
      <c r="I386" s="294"/>
    </row>
    <row r="387" spans="1:9" s="22" customFormat="1" ht="12.75" x14ac:dyDescent="0.2">
      <c r="A387" s="38"/>
      <c r="B387" s="270"/>
      <c r="C387" s="270"/>
      <c r="D387" s="270"/>
      <c r="E387" s="356"/>
      <c r="F387" s="247"/>
      <c r="G387" s="173"/>
      <c r="H387" s="322"/>
      <c r="I387" s="294"/>
    </row>
    <row r="388" spans="1:9" s="22" customFormat="1" ht="24" x14ac:dyDescent="0.2">
      <c r="A388" s="37"/>
      <c r="B388" s="282"/>
      <c r="C388" s="251"/>
      <c r="D388" s="251"/>
      <c r="E388" s="283" t="s">
        <v>236</v>
      </c>
      <c r="F388" s="284"/>
      <c r="G388" s="285"/>
      <c r="H388" s="349"/>
      <c r="I388" s="305"/>
    </row>
    <row r="389" spans="1:9" s="22" customFormat="1" ht="12.75" x14ac:dyDescent="0.2">
      <c r="A389" s="37"/>
      <c r="B389" s="193"/>
      <c r="C389" s="193"/>
      <c r="D389" s="193"/>
      <c r="E389" s="172"/>
      <c r="F389" s="238"/>
      <c r="G389" s="174"/>
      <c r="H389" s="350"/>
      <c r="I389" s="302"/>
    </row>
    <row r="390" spans="1:9" s="22" customFormat="1" ht="12.75" x14ac:dyDescent="0.2">
      <c r="A390" s="37"/>
      <c r="B390" s="198" t="s">
        <v>163</v>
      </c>
      <c r="C390" s="198"/>
      <c r="D390" s="198"/>
      <c r="E390" s="166" t="s">
        <v>196</v>
      </c>
      <c r="F390" s="238"/>
      <c r="G390" s="262"/>
      <c r="H390" s="350"/>
      <c r="I390" s="331">
        <f>SUM(I10:I51)</f>
        <v>0</v>
      </c>
    </row>
    <row r="391" spans="1:9" s="22" customFormat="1" ht="12.75" x14ac:dyDescent="0.2">
      <c r="A391" s="37"/>
      <c r="B391" s="198" t="s">
        <v>147</v>
      </c>
      <c r="C391" s="198"/>
      <c r="D391" s="198"/>
      <c r="E391" s="166" t="s">
        <v>145</v>
      </c>
      <c r="F391" s="238"/>
      <c r="G391" s="247"/>
      <c r="H391" s="350"/>
      <c r="I391" s="331">
        <f>SUM(I65:I93)</f>
        <v>0</v>
      </c>
    </row>
    <row r="392" spans="1:9" s="22" customFormat="1" ht="12.75" x14ac:dyDescent="0.2">
      <c r="A392" s="37"/>
      <c r="B392" s="198" t="s">
        <v>148</v>
      </c>
      <c r="C392" s="198"/>
      <c r="D392" s="198"/>
      <c r="E392" s="166" t="s">
        <v>152</v>
      </c>
      <c r="F392" s="238"/>
      <c r="G392" s="247"/>
      <c r="H392" s="350"/>
      <c r="I392" s="331">
        <f>SUM(I119:I198)</f>
        <v>0</v>
      </c>
    </row>
    <row r="393" spans="1:9" s="22" customFormat="1" ht="12.75" x14ac:dyDescent="0.2">
      <c r="A393" s="37"/>
      <c r="B393" s="198" t="s">
        <v>197</v>
      </c>
      <c r="C393" s="198"/>
      <c r="D393" s="198"/>
      <c r="E393" s="172" t="s">
        <v>85</v>
      </c>
      <c r="F393" s="238"/>
      <c r="G393" s="247"/>
      <c r="H393" s="350"/>
      <c r="I393" s="331">
        <f>SUM(I226:I254)</f>
        <v>0</v>
      </c>
    </row>
    <row r="394" spans="1:9" s="22" customFormat="1" ht="12.75" x14ac:dyDescent="0.2">
      <c r="A394" s="37"/>
      <c r="B394" s="198" t="s">
        <v>185</v>
      </c>
      <c r="C394" s="198"/>
      <c r="D394" s="198"/>
      <c r="E394" s="166" t="s">
        <v>87</v>
      </c>
      <c r="F394" s="238"/>
      <c r="G394" s="247"/>
      <c r="H394" s="350"/>
      <c r="I394" s="331">
        <f>SUM(I265:I275)</f>
        <v>0</v>
      </c>
    </row>
    <row r="395" spans="1:9" s="22" customFormat="1" ht="12.75" x14ac:dyDescent="0.2">
      <c r="A395" s="37"/>
      <c r="B395" s="198" t="s">
        <v>189</v>
      </c>
      <c r="C395" s="198"/>
      <c r="D395" s="198"/>
      <c r="E395" s="172" t="s">
        <v>153</v>
      </c>
      <c r="F395" s="238"/>
      <c r="G395" s="247"/>
      <c r="H395" s="350"/>
      <c r="I395" s="331">
        <f>SUM(I308:I383)</f>
        <v>0</v>
      </c>
    </row>
    <row r="396" spans="1:9" s="22" customFormat="1" ht="12.75" x14ac:dyDescent="0.2">
      <c r="A396" s="37"/>
      <c r="B396" s="180"/>
      <c r="C396" s="180"/>
      <c r="D396" s="180"/>
      <c r="E396" s="199"/>
      <c r="F396" s="234"/>
      <c r="G396" s="232"/>
      <c r="H396" s="351"/>
      <c r="I396" s="331"/>
    </row>
    <row r="397" spans="1:9" s="22" customFormat="1" ht="12.75" x14ac:dyDescent="0.2">
      <c r="A397" s="37"/>
      <c r="B397" s="200" t="s">
        <v>235</v>
      </c>
      <c r="C397" s="200"/>
      <c r="D397" s="200"/>
      <c r="E397" s="199" t="s">
        <v>138</v>
      </c>
      <c r="F397" s="234"/>
      <c r="G397" s="207">
        <f>SUM(G390:G395)</f>
        <v>0</v>
      </c>
      <c r="H397" s="307"/>
      <c r="I397" s="331">
        <f>SUM(I390:I395)</f>
        <v>0</v>
      </c>
    </row>
    <row r="398" spans="1:9" s="22" customFormat="1" ht="12.75" x14ac:dyDescent="0.2">
      <c r="A398" s="37"/>
      <c r="B398" s="200" t="s">
        <v>235</v>
      </c>
      <c r="C398" s="200"/>
      <c r="D398" s="200"/>
      <c r="E398" s="201" t="s">
        <v>293</v>
      </c>
      <c r="F398" s="234"/>
      <c r="G398" s="224"/>
      <c r="H398" s="307"/>
      <c r="I398" s="331">
        <f>I397*0.25</f>
        <v>0</v>
      </c>
    </row>
    <row r="399" spans="1:9" s="22" customFormat="1" ht="12.75" x14ac:dyDescent="0.2">
      <c r="A399" s="37"/>
      <c r="B399" s="200" t="s">
        <v>235</v>
      </c>
      <c r="C399" s="200"/>
      <c r="D399" s="200"/>
      <c r="E399" s="199" t="s">
        <v>139</v>
      </c>
      <c r="F399" s="234"/>
      <c r="G399" s="207">
        <f>G397*1.25</f>
        <v>0</v>
      </c>
      <c r="H399" s="307"/>
      <c r="I399" s="331">
        <f>I397+I398</f>
        <v>0</v>
      </c>
    </row>
    <row r="400" spans="1:9" s="22" customFormat="1" ht="12.75" x14ac:dyDescent="0.2">
      <c r="A400" s="37"/>
      <c r="B400" s="274"/>
      <c r="C400" s="274"/>
      <c r="D400" s="274"/>
      <c r="E400" s="165"/>
      <c r="F400" s="238"/>
      <c r="G400" s="174"/>
      <c r="H400" s="316"/>
      <c r="I400" s="299"/>
    </row>
    <row r="401" spans="1:10" s="22" customFormat="1" ht="12.75" x14ac:dyDescent="0.2">
      <c r="A401" s="37"/>
      <c r="B401" s="193"/>
      <c r="C401" s="193"/>
      <c r="D401" s="193"/>
      <c r="E401" s="165"/>
      <c r="F401" s="238"/>
      <c r="G401" s="174"/>
      <c r="H401" s="350"/>
      <c r="I401" s="302"/>
    </row>
    <row r="402" spans="1:10" x14ac:dyDescent="0.25">
      <c r="B402" s="193"/>
      <c r="C402" s="193"/>
      <c r="D402" s="193"/>
      <c r="E402" s="165"/>
      <c r="F402" s="238"/>
      <c r="G402" s="174"/>
      <c r="H402" s="316"/>
      <c r="I402" s="299"/>
    </row>
    <row r="403" spans="1:10" x14ac:dyDescent="0.25">
      <c r="B403" s="193"/>
      <c r="C403" s="193"/>
      <c r="D403" s="193"/>
      <c r="E403" s="165"/>
      <c r="F403" s="238"/>
      <c r="G403" s="174"/>
      <c r="H403" s="316"/>
      <c r="I403" s="299"/>
    </row>
    <row r="404" spans="1:10" s="96" customFormat="1" ht="12.75" x14ac:dyDescent="0.2">
      <c r="A404" s="37"/>
      <c r="B404" s="193"/>
      <c r="C404" s="193"/>
      <c r="D404" s="193"/>
      <c r="E404" s="169"/>
      <c r="F404" s="238"/>
      <c r="G404" s="174"/>
      <c r="H404" s="316"/>
      <c r="I404" s="299"/>
      <c r="J404" s="22"/>
    </row>
    <row r="405" spans="1:10" x14ac:dyDescent="0.25">
      <c r="B405" s="193"/>
      <c r="C405" s="193"/>
      <c r="D405" s="193"/>
      <c r="E405" s="165"/>
      <c r="F405" s="238"/>
      <c r="G405" s="174"/>
      <c r="H405" s="316"/>
      <c r="I405" s="299"/>
    </row>
    <row r="408" spans="1:10" s="96" customFormat="1" ht="12.75" x14ac:dyDescent="0.2">
      <c r="A408" s="37"/>
      <c r="B408" s="180"/>
      <c r="C408" s="180"/>
      <c r="D408" s="180"/>
      <c r="E408" s="185"/>
      <c r="F408" s="234"/>
      <c r="G408" s="207"/>
      <c r="H408" s="307"/>
      <c r="I408" s="289"/>
      <c r="J408" s="22"/>
    </row>
    <row r="414" spans="1:10" s="96" customFormat="1" ht="12.75" x14ac:dyDescent="0.2">
      <c r="A414" s="37"/>
      <c r="B414" s="180"/>
      <c r="C414" s="180"/>
      <c r="D414" s="180"/>
      <c r="E414" s="185"/>
      <c r="F414" s="234"/>
      <c r="G414" s="207"/>
      <c r="H414" s="307"/>
      <c r="I414" s="289"/>
      <c r="J414" s="22"/>
    </row>
    <row r="419" spans="1:9" s="22" customFormat="1" ht="12.75" x14ac:dyDescent="0.2">
      <c r="A419" s="37"/>
      <c r="B419" s="180"/>
      <c r="C419" s="180"/>
      <c r="D419" s="180"/>
      <c r="E419" s="185"/>
      <c r="F419" s="234"/>
      <c r="G419" s="207"/>
      <c r="H419" s="307"/>
      <c r="I419" s="289"/>
    </row>
    <row r="425" spans="1:9" s="22" customFormat="1" ht="12.75" x14ac:dyDescent="0.2">
      <c r="A425" s="37"/>
      <c r="B425" s="180"/>
      <c r="C425" s="180"/>
      <c r="D425" s="180"/>
      <c r="E425" s="185"/>
      <c r="F425" s="234"/>
      <c r="G425" s="207"/>
      <c r="H425" s="307"/>
      <c r="I425" s="289"/>
    </row>
    <row r="426" spans="1:9" s="22" customFormat="1" ht="12.75" x14ac:dyDescent="0.2">
      <c r="A426" s="37"/>
      <c r="B426" s="180"/>
      <c r="C426" s="180"/>
      <c r="D426" s="180"/>
      <c r="E426" s="185"/>
      <c r="F426" s="234"/>
      <c r="G426" s="207"/>
      <c r="H426" s="307"/>
      <c r="I426" s="289"/>
    </row>
    <row r="427" spans="1:9" s="22" customFormat="1" ht="12.75" x14ac:dyDescent="0.2">
      <c r="A427" s="37"/>
      <c r="B427" s="180"/>
      <c r="C427" s="180"/>
      <c r="D427" s="180"/>
      <c r="E427" s="185"/>
      <c r="F427" s="234"/>
      <c r="G427" s="207"/>
      <c r="H427" s="307"/>
      <c r="I427" s="289"/>
    </row>
    <row r="428" spans="1:9" s="22" customFormat="1" ht="12.75" x14ac:dyDescent="0.2">
      <c r="A428" s="37"/>
      <c r="B428" s="180"/>
      <c r="C428" s="180"/>
      <c r="D428" s="180"/>
      <c r="E428" s="185"/>
      <c r="F428" s="234"/>
      <c r="G428" s="207"/>
      <c r="H428" s="307"/>
      <c r="I428" s="289"/>
    </row>
    <row r="429" spans="1:9" s="22" customFormat="1" ht="12.75" x14ac:dyDescent="0.2">
      <c r="A429" s="37"/>
      <c r="B429" s="180"/>
      <c r="C429" s="180"/>
      <c r="D429" s="180"/>
      <c r="E429" s="185"/>
      <c r="F429" s="234"/>
      <c r="G429" s="207"/>
      <c r="H429" s="307"/>
      <c r="I429" s="289"/>
    </row>
    <row r="430" spans="1:9" s="22" customFormat="1" ht="12.75" x14ac:dyDescent="0.2">
      <c r="A430" s="37"/>
      <c r="B430" s="180"/>
      <c r="C430" s="180"/>
      <c r="D430" s="180"/>
      <c r="E430" s="185"/>
      <c r="F430" s="234"/>
      <c r="G430" s="207"/>
      <c r="H430" s="307"/>
      <c r="I430" s="289"/>
    </row>
    <row r="431" spans="1:9" s="22" customFormat="1" ht="12.75" x14ac:dyDescent="0.2">
      <c r="A431" s="37"/>
      <c r="B431" s="180"/>
      <c r="C431" s="180"/>
      <c r="D431" s="180"/>
      <c r="E431" s="185"/>
      <c r="F431" s="234"/>
      <c r="G431" s="207"/>
      <c r="H431" s="307"/>
      <c r="I431" s="289"/>
    </row>
    <row r="435" spans="1:10" s="22" customFormat="1" ht="12.75" x14ac:dyDescent="0.2">
      <c r="A435" s="37"/>
      <c r="B435" s="180"/>
      <c r="C435" s="180"/>
      <c r="D435" s="180"/>
      <c r="E435" s="185"/>
      <c r="F435" s="234"/>
      <c r="G435" s="207"/>
      <c r="H435" s="307"/>
      <c r="I435" s="289"/>
    </row>
    <row r="436" spans="1:10" s="22" customFormat="1" ht="12.75" x14ac:dyDescent="0.2">
      <c r="A436" s="37"/>
      <c r="B436" s="180"/>
      <c r="C436" s="180"/>
      <c r="D436" s="180"/>
      <c r="E436" s="185"/>
      <c r="F436" s="234"/>
      <c r="G436" s="207"/>
      <c r="H436" s="307"/>
      <c r="I436" s="289"/>
    </row>
    <row r="437" spans="1:10" s="22" customFormat="1" ht="12.75" x14ac:dyDescent="0.2">
      <c r="A437" s="37"/>
      <c r="B437" s="177"/>
      <c r="C437" s="276"/>
      <c r="D437" s="276"/>
      <c r="E437" s="196" t="s">
        <v>140</v>
      </c>
      <c r="F437" s="229"/>
      <c r="G437" s="221"/>
      <c r="H437" s="324"/>
      <c r="I437" s="303"/>
    </row>
    <row r="438" spans="1:10" s="22" customFormat="1" ht="12.75" x14ac:dyDescent="0.2">
      <c r="A438" s="37"/>
      <c r="B438" s="180"/>
      <c r="C438" s="180"/>
      <c r="D438" s="180"/>
      <c r="E438" s="199"/>
      <c r="F438" s="234"/>
      <c r="G438" s="207"/>
      <c r="H438" s="307"/>
      <c r="I438" s="289"/>
    </row>
    <row r="439" spans="1:10" s="22" customFormat="1" ht="36" x14ac:dyDescent="0.2">
      <c r="A439" s="37"/>
      <c r="B439" s="180"/>
      <c r="C439" s="180"/>
      <c r="D439" s="180"/>
      <c r="E439" s="195" t="s">
        <v>141</v>
      </c>
      <c r="F439" s="234"/>
      <c r="G439" s="207"/>
      <c r="H439" s="307"/>
      <c r="I439" s="289"/>
    </row>
    <row r="440" spans="1:10" s="22" customFormat="1" ht="12.75" x14ac:dyDescent="0.2">
      <c r="A440" s="37"/>
      <c r="B440" s="180"/>
      <c r="C440" s="180"/>
      <c r="D440" s="180"/>
      <c r="E440" s="195"/>
      <c r="F440" s="234"/>
      <c r="G440" s="207"/>
      <c r="H440" s="307"/>
      <c r="I440" s="289"/>
    </row>
    <row r="441" spans="1:10" x14ac:dyDescent="0.25">
      <c r="A441" s="60"/>
      <c r="B441" s="279"/>
      <c r="C441" s="277"/>
      <c r="D441" s="277"/>
      <c r="E441" s="251" t="s">
        <v>222</v>
      </c>
      <c r="F441" s="280" t="s">
        <v>96</v>
      </c>
      <c r="G441" s="281" t="s">
        <v>0</v>
      </c>
      <c r="H441" s="319" t="s">
        <v>220</v>
      </c>
      <c r="I441" s="293" t="s">
        <v>221</v>
      </c>
      <c r="J441" s="112"/>
    </row>
    <row r="443" spans="1:10" s="22" customFormat="1" ht="12.75" x14ac:dyDescent="0.2">
      <c r="A443" s="37"/>
      <c r="B443" s="177" t="s">
        <v>163</v>
      </c>
      <c r="C443" s="276"/>
      <c r="D443" s="276"/>
      <c r="E443" s="196" t="s">
        <v>198</v>
      </c>
      <c r="F443" s="229"/>
      <c r="G443" s="221"/>
      <c r="H443" s="324"/>
      <c r="I443" s="303"/>
    </row>
    <row r="445" spans="1:10" s="22" customFormat="1" ht="27.75" customHeight="1" x14ac:dyDescent="0.2">
      <c r="A445" s="37"/>
      <c r="B445" s="180" t="s">
        <v>304</v>
      </c>
      <c r="C445" s="180" t="s">
        <v>91</v>
      </c>
      <c r="D445" s="180"/>
      <c r="E445" s="185" t="s">
        <v>320</v>
      </c>
      <c r="F445" s="234"/>
      <c r="G445" s="207"/>
      <c r="H445" s="307"/>
      <c r="I445" s="289">
        <f>G445*H445</f>
        <v>0</v>
      </c>
    </row>
    <row r="446" spans="1:10" s="22" customFormat="1" ht="12.75" x14ac:dyDescent="0.2">
      <c r="A446" s="37"/>
      <c r="B446" s="180"/>
      <c r="C446" s="180"/>
      <c r="D446" s="180"/>
      <c r="E446" s="185" t="s">
        <v>319</v>
      </c>
      <c r="F446" s="332" t="s">
        <v>232</v>
      </c>
      <c r="G446" s="327">
        <v>1</v>
      </c>
      <c r="H446" s="330"/>
      <c r="I446" s="331">
        <f>G446*H446</f>
        <v>0</v>
      </c>
    </row>
    <row r="447" spans="1:10" s="22" customFormat="1" ht="12.75" x14ac:dyDescent="0.2">
      <c r="A447" s="37"/>
      <c r="B447" s="180"/>
      <c r="C447" s="180"/>
      <c r="D447" s="180"/>
      <c r="E447" s="185"/>
      <c r="F447" s="234"/>
      <c r="G447" s="207"/>
      <c r="H447" s="307"/>
      <c r="I447" s="289">
        <f t="shared" ref="I447:I458" si="26">G447*H447</f>
        <v>0</v>
      </c>
    </row>
    <row r="448" spans="1:10" s="22" customFormat="1" ht="69.75" customHeight="1" x14ac:dyDescent="0.2">
      <c r="A448" s="37"/>
      <c r="B448" s="180" t="s">
        <v>304</v>
      </c>
      <c r="C448" s="180" t="s">
        <v>92</v>
      </c>
      <c r="D448" s="180"/>
      <c r="E448" s="185" t="s">
        <v>142</v>
      </c>
      <c r="F448" s="234"/>
      <c r="G448" s="207"/>
      <c r="H448" s="307"/>
      <c r="I448" s="289">
        <f t="shared" si="26"/>
        <v>0</v>
      </c>
    </row>
    <row r="449" spans="1:9" s="22" customFormat="1" ht="25.5" customHeight="1" x14ac:dyDescent="0.2">
      <c r="A449" s="37"/>
      <c r="B449" s="180"/>
      <c r="C449" s="180"/>
      <c r="D449" s="180"/>
      <c r="E449" s="185" t="s">
        <v>295</v>
      </c>
      <c r="F449" s="332" t="s">
        <v>296</v>
      </c>
      <c r="G449" s="327">
        <v>60</v>
      </c>
      <c r="H449" s="330"/>
      <c r="I449" s="331">
        <f t="shared" si="26"/>
        <v>0</v>
      </c>
    </row>
    <row r="450" spans="1:9" s="22" customFormat="1" ht="12.75" x14ac:dyDescent="0.2">
      <c r="A450" s="37"/>
      <c r="B450" s="180"/>
      <c r="C450" s="180"/>
      <c r="D450" s="180"/>
      <c r="E450" s="185"/>
      <c r="F450" s="234"/>
      <c r="G450" s="207"/>
      <c r="H450" s="307"/>
      <c r="I450" s="289">
        <f t="shared" si="26"/>
        <v>0</v>
      </c>
    </row>
    <row r="451" spans="1:9" s="22" customFormat="1" ht="18" customHeight="1" x14ac:dyDescent="0.2">
      <c r="A451" s="37"/>
      <c r="B451" s="180" t="s">
        <v>304</v>
      </c>
      <c r="C451" s="180" t="s">
        <v>93</v>
      </c>
      <c r="D451" s="180"/>
      <c r="E451" s="185" t="s">
        <v>342</v>
      </c>
      <c r="F451" s="238"/>
      <c r="G451" s="174"/>
      <c r="H451" s="316"/>
      <c r="I451" s="299"/>
    </row>
    <row r="452" spans="1:9" s="22" customFormat="1" ht="15.75" customHeight="1" x14ac:dyDescent="0.2">
      <c r="A452" s="37"/>
      <c r="B452" s="180"/>
      <c r="C452" s="180"/>
      <c r="D452" s="180"/>
      <c r="E452" s="185" t="s">
        <v>343</v>
      </c>
      <c r="F452" s="332" t="s">
        <v>99</v>
      </c>
      <c r="G452" s="327">
        <v>44</v>
      </c>
      <c r="H452" s="330"/>
      <c r="I452" s="331">
        <f t="shared" ref="I452" si="27">G452*H452</f>
        <v>0</v>
      </c>
    </row>
    <row r="453" spans="1:9" s="22" customFormat="1" ht="12.75" x14ac:dyDescent="0.2">
      <c r="A453" s="37"/>
      <c r="B453" s="180"/>
      <c r="C453" s="180"/>
      <c r="D453" s="180"/>
      <c r="E453" s="185"/>
      <c r="F453" s="234"/>
      <c r="G453" s="207"/>
      <c r="H453" s="307"/>
      <c r="I453" s="289">
        <f t="shared" si="26"/>
        <v>0</v>
      </c>
    </row>
    <row r="454" spans="1:9" s="22" customFormat="1" ht="54" customHeight="1" x14ac:dyDescent="0.2">
      <c r="A454" s="37"/>
      <c r="B454" s="180" t="s">
        <v>304</v>
      </c>
      <c r="C454" s="180" t="s">
        <v>94</v>
      </c>
      <c r="D454" s="180"/>
      <c r="E454" s="185" t="s">
        <v>321</v>
      </c>
      <c r="F454" s="234"/>
      <c r="G454" s="207"/>
      <c r="H454" s="307"/>
      <c r="I454" s="289">
        <f t="shared" si="26"/>
        <v>0</v>
      </c>
    </row>
    <row r="455" spans="1:9" s="22" customFormat="1" ht="12.75" x14ac:dyDescent="0.2">
      <c r="A455" s="37"/>
      <c r="B455" s="180"/>
      <c r="C455" s="180"/>
      <c r="D455" s="180"/>
      <c r="E455" s="185" t="s">
        <v>322</v>
      </c>
      <c r="F455" s="332" t="s">
        <v>199</v>
      </c>
      <c r="G455" s="327">
        <v>130</v>
      </c>
      <c r="H455" s="330"/>
      <c r="I455" s="331">
        <f t="shared" si="26"/>
        <v>0</v>
      </c>
    </row>
    <row r="456" spans="1:9" s="22" customFormat="1" ht="12.75" x14ac:dyDescent="0.2">
      <c r="A456" s="37"/>
      <c r="B456" s="180"/>
      <c r="C456" s="180"/>
      <c r="D456" s="180"/>
      <c r="E456" s="185"/>
      <c r="F456" s="234"/>
      <c r="G456" s="207"/>
      <c r="H456" s="307"/>
      <c r="I456" s="289">
        <f t="shared" si="26"/>
        <v>0</v>
      </c>
    </row>
    <row r="457" spans="1:9" s="22" customFormat="1" ht="27" customHeight="1" x14ac:dyDescent="0.2">
      <c r="A457" s="37"/>
      <c r="B457" s="180" t="s">
        <v>304</v>
      </c>
      <c r="C457" s="180" t="s">
        <v>95</v>
      </c>
      <c r="D457" s="180"/>
      <c r="E457" s="185" t="s">
        <v>323</v>
      </c>
      <c r="F457" s="234"/>
      <c r="G457" s="207"/>
      <c r="H457" s="307"/>
      <c r="I457" s="289">
        <f t="shared" si="26"/>
        <v>0</v>
      </c>
    </row>
    <row r="458" spans="1:9" s="22" customFormat="1" ht="12.75" x14ac:dyDescent="0.2">
      <c r="A458" s="37"/>
      <c r="B458" s="180"/>
      <c r="C458" s="180"/>
      <c r="D458" s="180"/>
      <c r="E458" s="185" t="s">
        <v>324</v>
      </c>
      <c r="F458" s="332" t="s">
        <v>199</v>
      </c>
      <c r="G458" s="327">
        <v>28</v>
      </c>
      <c r="H458" s="330"/>
      <c r="I458" s="331">
        <f t="shared" si="26"/>
        <v>0</v>
      </c>
    </row>
    <row r="459" spans="1:9" s="22" customFormat="1" ht="12.75" x14ac:dyDescent="0.2">
      <c r="A459" s="37"/>
      <c r="B459" s="180"/>
      <c r="C459" s="180"/>
      <c r="D459" s="180"/>
      <c r="E459" s="185"/>
      <c r="F459" s="234"/>
      <c r="G459" s="207"/>
      <c r="H459" s="307"/>
      <c r="I459" s="289"/>
    </row>
    <row r="460" spans="1:9" ht="15.75" thickBot="1" x14ac:dyDescent="0.3"/>
    <row r="461" spans="1:9" s="22" customFormat="1" ht="13.5" thickBot="1" x14ac:dyDescent="0.25">
      <c r="A461" s="114"/>
      <c r="B461" s="186" t="s">
        <v>163</v>
      </c>
      <c r="C461" s="278"/>
      <c r="D461" s="278"/>
      <c r="E461" s="187" t="s">
        <v>143</v>
      </c>
      <c r="F461" s="246" t="s">
        <v>115</v>
      </c>
      <c r="G461" s="219"/>
      <c r="H461" s="321"/>
      <c r="I461" s="298">
        <f>SUM(I445:I458)</f>
        <v>0</v>
      </c>
    </row>
    <row r="474" spans="1:10" s="22" customFormat="1" ht="12.75" x14ac:dyDescent="0.2">
      <c r="A474" s="38"/>
      <c r="B474" s="177" t="s">
        <v>147</v>
      </c>
      <c r="C474" s="276"/>
      <c r="D474" s="276"/>
      <c r="E474" s="196" t="s">
        <v>145</v>
      </c>
      <c r="F474" s="229"/>
      <c r="G474" s="221"/>
      <c r="H474" s="324"/>
      <c r="I474" s="303"/>
    </row>
    <row r="475" spans="1:10" s="22" customFormat="1" ht="12.75" x14ac:dyDescent="0.2">
      <c r="A475" s="38"/>
      <c r="B475" s="198"/>
      <c r="C475" s="198"/>
      <c r="D475" s="198"/>
      <c r="E475" s="166"/>
      <c r="F475" s="247"/>
      <c r="G475" s="173"/>
      <c r="H475" s="316"/>
      <c r="I475" s="299"/>
    </row>
    <row r="476" spans="1:10" x14ac:dyDescent="0.25">
      <c r="A476" s="60"/>
      <c r="B476" s="279"/>
      <c r="C476" s="277"/>
      <c r="D476" s="277"/>
      <c r="E476" s="251" t="s">
        <v>222</v>
      </c>
      <c r="F476" s="280" t="s">
        <v>96</v>
      </c>
      <c r="G476" s="281" t="s">
        <v>0</v>
      </c>
      <c r="H476" s="319" t="s">
        <v>220</v>
      </c>
      <c r="I476" s="293" t="s">
        <v>221</v>
      </c>
      <c r="J476" s="112"/>
    </row>
    <row r="477" spans="1:10" x14ac:dyDescent="0.25">
      <c r="A477" s="60"/>
      <c r="B477" s="167"/>
      <c r="C477" s="167"/>
      <c r="D477" s="167"/>
      <c r="E477" s="179"/>
      <c r="F477" s="244"/>
      <c r="G477" s="211"/>
      <c r="H477" s="311"/>
      <c r="I477" s="294"/>
      <c r="J477" s="112"/>
    </row>
    <row r="478" spans="1:10" s="22" customFormat="1" ht="192" customHeight="1" x14ac:dyDescent="0.2">
      <c r="A478" s="37"/>
      <c r="B478" s="180" t="s">
        <v>144</v>
      </c>
      <c r="C478" s="180" t="s">
        <v>91</v>
      </c>
      <c r="D478" s="180"/>
      <c r="E478" s="185" t="s">
        <v>351</v>
      </c>
      <c r="F478" s="234"/>
      <c r="G478" s="207"/>
      <c r="H478" s="307"/>
      <c r="I478" s="289">
        <f>G478*H478</f>
        <v>0</v>
      </c>
    </row>
    <row r="479" spans="1:10" s="22" customFormat="1" ht="12.75" x14ac:dyDescent="0.2">
      <c r="A479" s="37"/>
      <c r="B479" s="180"/>
      <c r="C479" s="180"/>
      <c r="D479" s="180"/>
      <c r="E479" s="176" t="s">
        <v>207</v>
      </c>
      <c r="F479" s="234"/>
      <c r="G479" s="207"/>
      <c r="H479" s="307"/>
      <c r="I479" s="289">
        <f t="shared" ref="I479:I486" si="28">G479*H479</f>
        <v>0</v>
      </c>
    </row>
    <row r="480" spans="1:10" s="22" customFormat="1" ht="12.75" x14ac:dyDescent="0.2">
      <c r="A480" s="37"/>
      <c r="B480" s="180"/>
      <c r="C480" s="180"/>
      <c r="D480" s="180"/>
      <c r="E480" s="192" t="s">
        <v>301</v>
      </c>
      <c r="F480" s="242"/>
      <c r="G480" s="213"/>
      <c r="H480" s="314"/>
      <c r="I480" s="297">
        <f t="shared" si="28"/>
        <v>0</v>
      </c>
    </row>
    <row r="481" spans="1:9" s="22" customFormat="1" ht="15" customHeight="1" x14ac:dyDescent="0.2">
      <c r="A481" s="37"/>
      <c r="B481" s="180"/>
      <c r="C481" s="180"/>
      <c r="D481" s="180"/>
      <c r="E481" s="192" t="s">
        <v>302</v>
      </c>
      <c r="F481" s="242"/>
      <c r="G481" s="213"/>
      <c r="H481" s="314"/>
      <c r="I481" s="297">
        <f t="shared" si="28"/>
        <v>0</v>
      </c>
    </row>
    <row r="482" spans="1:9" s="22" customFormat="1" ht="12.75" x14ac:dyDescent="0.2">
      <c r="A482" s="37"/>
      <c r="B482" s="180"/>
      <c r="C482" s="180"/>
      <c r="D482" s="180"/>
      <c r="E482" s="176" t="s">
        <v>177</v>
      </c>
      <c r="F482" s="332" t="s">
        <v>199</v>
      </c>
      <c r="G482" s="327">
        <v>58</v>
      </c>
      <c r="H482" s="330"/>
      <c r="I482" s="331">
        <f t="shared" si="28"/>
        <v>0</v>
      </c>
    </row>
    <row r="483" spans="1:9" s="22" customFormat="1" ht="12.75" x14ac:dyDescent="0.2">
      <c r="A483" s="37"/>
      <c r="B483" s="180"/>
      <c r="C483" s="180"/>
      <c r="D483" s="180"/>
      <c r="E483" s="176" t="s">
        <v>361</v>
      </c>
      <c r="F483" s="332" t="s">
        <v>99</v>
      </c>
      <c r="G483" s="327">
        <v>47</v>
      </c>
      <c r="H483" s="330"/>
      <c r="I483" s="331">
        <f t="shared" si="28"/>
        <v>0</v>
      </c>
    </row>
    <row r="484" spans="1:9" ht="12.75" customHeight="1" x14ac:dyDescent="0.25">
      <c r="I484" s="289">
        <f t="shared" si="28"/>
        <v>0</v>
      </c>
    </row>
    <row r="485" spans="1:9" s="22" customFormat="1" ht="52.5" customHeight="1" x14ac:dyDescent="0.2">
      <c r="A485" s="37"/>
      <c r="B485" s="180" t="s">
        <v>144</v>
      </c>
      <c r="C485" s="180" t="s">
        <v>92</v>
      </c>
      <c r="D485" s="180"/>
      <c r="E485" s="185" t="s">
        <v>300</v>
      </c>
      <c r="F485" s="234"/>
      <c r="G485" s="207"/>
      <c r="H485" s="307"/>
      <c r="I485" s="289">
        <f t="shared" si="28"/>
        <v>0</v>
      </c>
    </row>
    <row r="486" spans="1:9" s="22" customFormat="1" ht="12.75" x14ac:dyDescent="0.2">
      <c r="A486" s="37"/>
      <c r="B486" s="180"/>
      <c r="C486" s="180"/>
      <c r="D486" s="180"/>
      <c r="E486" s="185" t="s">
        <v>146</v>
      </c>
      <c r="F486" s="332" t="s">
        <v>99</v>
      </c>
      <c r="G486" s="327">
        <v>47</v>
      </c>
      <c r="H486" s="330"/>
      <c r="I486" s="331">
        <f t="shared" si="28"/>
        <v>0</v>
      </c>
    </row>
    <row r="488" spans="1:9" ht="15.75" thickBot="1" x14ac:dyDescent="0.3"/>
    <row r="489" spans="1:9" s="22" customFormat="1" ht="13.5" thickBot="1" x14ac:dyDescent="0.25">
      <c r="A489" s="37"/>
      <c r="B489" s="186" t="s">
        <v>147</v>
      </c>
      <c r="C489" s="278"/>
      <c r="D489" s="278"/>
      <c r="E489" s="187" t="s">
        <v>145</v>
      </c>
      <c r="F489" s="246" t="s">
        <v>115</v>
      </c>
      <c r="G489" s="219"/>
      <c r="H489" s="315"/>
      <c r="I489" s="298">
        <f>SUM(I478:I486)</f>
        <v>0</v>
      </c>
    </row>
    <row r="502" spans="1:10" s="22" customFormat="1" ht="12.75" x14ac:dyDescent="0.2">
      <c r="A502" s="37"/>
      <c r="B502" s="180"/>
      <c r="C502" s="180"/>
      <c r="D502" s="180"/>
      <c r="E502" s="185"/>
      <c r="F502" s="234"/>
      <c r="G502" s="207"/>
      <c r="H502" s="307"/>
      <c r="I502" s="289"/>
    </row>
    <row r="507" spans="1:10" s="22" customFormat="1" ht="12.75" x14ac:dyDescent="0.2">
      <c r="A507" s="37"/>
      <c r="B507" s="177" t="s">
        <v>148</v>
      </c>
      <c r="C507" s="276"/>
      <c r="D507" s="276"/>
      <c r="E507" s="178" t="s">
        <v>149</v>
      </c>
      <c r="F507" s="229"/>
      <c r="G507" s="221"/>
      <c r="H507" s="310"/>
      <c r="I507" s="303"/>
    </row>
    <row r="508" spans="1:10" s="22" customFormat="1" ht="12.75" x14ac:dyDescent="0.2">
      <c r="A508" s="37"/>
      <c r="B508" s="189"/>
      <c r="C508" s="189"/>
      <c r="D508" s="189"/>
      <c r="E508" s="202"/>
      <c r="F508" s="245"/>
      <c r="G508" s="222"/>
      <c r="H508" s="323"/>
      <c r="I508" s="304"/>
    </row>
    <row r="509" spans="1:10" ht="12" customHeight="1" x14ac:dyDescent="0.25">
      <c r="A509" s="60"/>
      <c r="B509" s="279"/>
      <c r="C509" s="277"/>
      <c r="D509" s="277"/>
      <c r="E509" s="251" t="s">
        <v>222</v>
      </c>
      <c r="F509" s="280" t="s">
        <v>96</v>
      </c>
      <c r="G509" s="281" t="s">
        <v>0</v>
      </c>
      <c r="H509" s="319" t="s">
        <v>220</v>
      </c>
      <c r="I509" s="293" t="s">
        <v>221</v>
      </c>
      <c r="J509" s="112"/>
    </row>
    <row r="510" spans="1:10" ht="12" customHeight="1" x14ac:dyDescent="0.25">
      <c r="A510" s="60"/>
      <c r="B510" s="167"/>
      <c r="C510" s="167"/>
      <c r="D510" s="167"/>
      <c r="E510" s="179"/>
      <c r="F510" s="244"/>
      <c r="G510" s="211"/>
      <c r="H510" s="311"/>
      <c r="I510" s="294"/>
      <c r="J510" s="112"/>
    </row>
    <row r="511" spans="1:10" s="22" customFormat="1" ht="24" x14ac:dyDescent="0.2">
      <c r="A511" s="37"/>
      <c r="B511" s="203"/>
      <c r="C511" s="203"/>
      <c r="D511" s="203"/>
      <c r="E511" s="204" t="s">
        <v>118</v>
      </c>
      <c r="F511" s="250"/>
      <c r="G511" s="225"/>
      <c r="H511" s="313"/>
      <c r="I511" s="296"/>
    </row>
    <row r="513" spans="1:9" s="22" customFormat="1" ht="39.75" customHeight="1" x14ac:dyDescent="0.2">
      <c r="A513" s="37"/>
      <c r="B513" s="180" t="s">
        <v>305</v>
      </c>
      <c r="C513" s="180" t="s">
        <v>91</v>
      </c>
      <c r="D513" s="180"/>
      <c r="E513" s="185" t="s">
        <v>261</v>
      </c>
      <c r="F513" s="234"/>
      <c r="G513" s="207"/>
      <c r="H513" s="307"/>
      <c r="I513" s="289">
        <f>G513*H513</f>
        <v>0</v>
      </c>
    </row>
    <row r="514" spans="1:9" s="22" customFormat="1" ht="12.75" x14ac:dyDescent="0.2">
      <c r="A514" s="37"/>
      <c r="B514" s="180"/>
      <c r="C514" s="180"/>
      <c r="D514" s="180"/>
      <c r="E514" s="195" t="s">
        <v>128</v>
      </c>
      <c r="F514" s="234"/>
      <c r="G514" s="207"/>
      <c r="H514" s="307"/>
      <c r="I514" s="289">
        <f t="shared" ref="I514:I530" si="29">G514*H514</f>
        <v>0</v>
      </c>
    </row>
    <row r="515" spans="1:9" s="22" customFormat="1" ht="12.75" x14ac:dyDescent="0.2">
      <c r="A515" s="37"/>
      <c r="B515" s="180"/>
      <c r="C515" s="180"/>
      <c r="D515" s="180"/>
      <c r="E515" s="194" t="s">
        <v>122</v>
      </c>
      <c r="F515" s="234"/>
      <c r="G515" s="207"/>
      <c r="H515" s="307"/>
      <c r="I515" s="289">
        <f t="shared" si="29"/>
        <v>0</v>
      </c>
    </row>
    <row r="516" spans="1:9" s="22" customFormat="1" ht="12.75" x14ac:dyDescent="0.2">
      <c r="A516" s="37"/>
      <c r="B516" s="180"/>
      <c r="C516" s="180"/>
      <c r="D516" s="180"/>
      <c r="E516" s="176" t="s">
        <v>208</v>
      </c>
      <c r="F516" s="332" t="s">
        <v>199</v>
      </c>
      <c r="G516" s="327">
        <v>163</v>
      </c>
      <c r="H516" s="330"/>
      <c r="I516" s="331">
        <f t="shared" si="29"/>
        <v>0</v>
      </c>
    </row>
    <row r="517" spans="1:9" x14ac:dyDescent="0.25">
      <c r="I517" s="289">
        <f t="shared" si="29"/>
        <v>0</v>
      </c>
    </row>
    <row r="518" spans="1:9" s="22" customFormat="1" ht="89.25" customHeight="1" x14ac:dyDescent="0.2">
      <c r="A518" s="37"/>
      <c r="B518" s="180" t="s">
        <v>305</v>
      </c>
      <c r="C518" s="180" t="s">
        <v>92</v>
      </c>
      <c r="D518" s="180"/>
      <c r="E518" s="185" t="s">
        <v>379</v>
      </c>
      <c r="F518" s="234"/>
      <c r="G518" s="207"/>
      <c r="H518" s="307"/>
      <c r="I518" s="289">
        <f t="shared" si="29"/>
        <v>0</v>
      </c>
    </row>
    <row r="519" spans="1:9" s="22" customFormat="1" ht="12.75" x14ac:dyDescent="0.2">
      <c r="A519" s="37"/>
      <c r="B519" s="180"/>
      <c r="C519" s="180"/>
      <c r="D519" s="180"/>
      <c r="E519" s="195" t="s">
        <v>128</v>
      </c>
      <c r="F519" s="234"/>
      <c r="G519" s="207"/>
      <c r="H519" s="307"/>
      <c r="I519" s="289">
        <f t="shared" si="29"/>
        <v>0</v>
      </c>
    </row>
    <row r="520" spans="1:9" s="22" customFormat="1" ht="12.75" x14ac:dyDescent="0.2">
      <c r="A520" s="37"/>
      <c r="B520" s="180"/>
      <c r="C520" s="180"/>
      <c r="D520" s="180"/>
      <c r="E520" s="194" t="s">
        <v>122</v>
      </c>
      <c r="F520" s="234"/>
      <c r="G520" s="207"/>
      <c r="H520" s="307"/>
      <c r="I520" s="289">
        <f t="shared" si="29"/>
        <v>0</v>
      </c>
    </row>
    <row r="521" spans="1:9" s="22" customFormat="1" ht="12.75" x14ac:dyDescent="0.2">
      <c r="A521" s="37"/>
      <c r="B521" s="180"/>
      <c r="C521" s="180"/>
      <c r="D521" s="180"/>
      <c r="E521" s="176" t="s">
        <v>209</v>
      </c>
      <c r="F521" s="234"/>
      <c r="G521" s="207"/>
      <c r="H521" s="307"/>
      <c r="I521" s="289">
        <f t="shared" si="29"/>
        <v>0</v>
      </c>
    </row>
    <row r="522" spans="1:9" s="22" customFormat="1" ht="12.75" x14ac:dyDescent="0.2">
      <c r="A522" s="37"/>
      <c r="B522" s="180"/>
      <c r="C522" s="180"/>
      <c r="D522" s="180"/>
      <c r="E522" s="176" t="s">
        <v>120</v>
      </c>
      <c r="F522" s="332" t="s">
        <v>199</v>
      </c>
      <c r="G522" s="327">
        <v>38</v>
      </c>
      <c r="H522" s="330"/>
      <c r="I522" s="331">
        <f t="shared" si="29"/>
        <v>0</v>
      </c>
    </row>
    <row r="523" spans="1:9" s="22" customFormat="1" ht="12.75" x14ac:dyDescent="0.2">
      <c r="A523" s="37"/>
      <c r="B523" s="180"/>
      <c r="C523" s="180"/>
      <c r="D523" s="180"/>
      <c r="E523" s="176" t="s">
        <v>121</v>
      </c>
      <c r="F523" s="332" t="s">
        <v>199</v>
      </c>
      <c r="G523" s="327">
        <v>26</v>
      </c>
      <c r="H523" s="330"/>
      <c r="I523" s="331">
        <f t="shared" si="29"/>
        <v>0</v>
      </c>
    </row>
    <row r="524" spans="1:9" s="22" customFormat="1" ht="12.75" x14ac:dyDescent="0.2">
      <c r="A524" s="37"/>
      <c r="B524" s="180"/>
      <c r="C524" s="180"/>
      <c r="D524" s="180"/>
      <c r="E524" s="185"/>
      <c r="F524" s="234"/>
      <c r="G524" s="207"/>
      <c r="H524" s="307"/>
      <c r="I524" s="289">
        <f t="shared" si="29"/>
        <v>0</v>
      </c>
    </row>
    <row r="525" spans="1:9" s="22" customFormat="1" ht="53.25" customHeight="1" x14ac:dyDescent="0.2">
      <c r="A525" s="37"/>
      <c r="B525" s="180" t="s">
        <v>305</v>
      </c>
      <c r="C525" s="180" t="s">
        <v>93</v>
      </c>
      <c r="D525" s="180"/>
      <c r="E525" s="185" t="s">
        <v>150</v>
      </c>
      <c r="F525" s="234"/>
      <c r="G525" s="207"/>
      <c r="H525" s="307"/>
      <c r="I525" s="289">
        <f t="shared" si="29"/>
        <v>0</v>
      </c>
    </row>
    <row r="526" spans="1:9" s="22" customFormat="1" ht="12.75" x14ac:dyDescent="0.2">
      <c r="A526" s="37"/>
      <c r="B526" s="180"/>
      <c r="C526" s="180"/>
      <c r="D526" s="180"/>
      <c r="E526" s="195" t="s">
        <v>128</v>
      </c>
      <c r="F526" s="234"/>
      <c r="G526" s="207"/>
      <c r="H526" s="307"/>
      <c r="I526" s="289">
        <f t="shared" si="29"/>
        <v>0</v>
      </c>
    </row>
    <row r="527" spans="1:9" s="22" customFormat="1" ht="12.75" x14ac:dyDescent="0.2">
      <c r="A527" s="37"/>
      <c r="B527" s="180"/>
      <c r="C527" s="180"/>
      <c r="D527" s="180"/>
      <c r="E527" s="194" t="s">
        <v>122</v>
      </c>
      <c r="F527" s="234"/>
      <c r="G527" s="207"/>
      <c r="H527" s="307"/>
      <c r="I527" s="289">
        <f t="shared" si="29"/>
        <v>0</v>
      </c>
    </row>
    <row r="528" spans="1:9" s="22" customFormat="1" ht="12.75" x14ac:dyDescent="0.2">
      <c r="A528" s="37"/>
      <c r="B528" s="180"/>
      <c r="C528" s="180"/>
      <c r="D528" s="180"/>
      <c r="E528" s="254" t="s">
        <v>204</v>
      </c>
      <c r="F528" s="234"/>
      <c r="G528" s="207"/>
      <c r="H528" s="307"/>
      <c r="I528" s="289">
        <f t="shared" si="29"/>
        <v>0</v>
      </c>
    </row>
    <row r="529" spans="1:9" s="22" customFormat="1" ht="12.75" x14ac:dyDescent="0.2">
      <c r="A529" s="37"/>
      <c r="B529" s="180"/>
      <c r="C529" s="180"/>
      <c r="D529" s="180"/>
      <c r="E529" s="254" t="s">
        <v>151</v>
      </c>
      <c r="F529" s="332" t="s">
        <v>199</v>
      </c>
      <c r="G529" s="327">
        <v>64</v>
      </c>
      <c r="H529" s="330"/>
      <c r="I529" s="331">
        <f t="shared" si="29"/>
        <v>0</v>
      </c>
    </row>
    <row r="530" spans="1:9" s="22" customFormat="1" ht="12.75" x14ac:dyDescent="0.2">
      <c r="A530" s="37"/>
      <c r="B530" s="180"/>
      <c r="C530" s="180"/>
      <c r="D530" s="180"/>
      <c r="E530" s="254" t="s">
        <v>125</v>
      </c>
      <c r="F530" s="332" t="s">
        <v>199</v>
      </c>
      <c r="G530" s="327">
        <v>163</v>
      </c>
      <c r="H530" s="330"/>
      <c r="I530" s="331">
        <f t="shared" si="29"/>
        <v>0</v>
      </c>
    </row>
    <row r="531" spans="1:9" ht="15.75" thickBot="1" x14ac:dyDescent="0.3"/>
    <row r="532" spans="1:9" s="22" customFormat="1" ht="13.5" thickBot="1" x14ac:dyDescent="0.25">
      <c r="A532" s="37"/>
      <c r="B532" s="186" t="s">
        <v>148</v>
      </c>
      <c r="C532" s="278"/>
      <c r="D532" s="278"/>
      <c r="E532" s="255" t="s">
        <v>152</v>
      </c>
      <c r="F532" s="246" t="s">
        <v>115</v>
      </c>
      <c r="G532" s="219"/>
      <c r="H532" s="315"/>
      <c r="I532" s="298">
        <f>SUM(I513:I530)</f>
        <v>0</v>
      </c>
    </row>
    <row r="533" spans="1:9" s="22" customFormat="1" ht="12.75" x14ac:dyDescent="0.2">
      <c r="A533" s="37"/>
      <c r="B533" s="180"/>
      <c r="C533" s="180"/>
      <c r="D533" s="180"/>
      <c r="E533" s="185"/>
      <c r="F533" s="234"/>
      <c r="G533" s="207"/>
      <c r="H533" s="307"/>
      <c r="I533" s="289"/>
    </row>
    <row r="534" spans="1:9" s="22" customFormat="1" ht="12.75" x14ac:dyDescent="0.2">
      <c r="A534" s="37"/>
      <c r="B534" s="180"/>
      <c r="C534" s="180"/>
      <c r="D534" s="180"/>
      <c r="E534" s="185"/>
      <c r="F534" s="234"/>
      <c r="G534" s="207"/>
      <c r="H534" s="307"/>
      <c r="I534" s="289"/>
    </row>
    <row r="535" spans="1:9" s="22" customFormat="1" ht="12.75" x14ac:dyDescent="0.2">
      <c r="A535" s="37"/>
      <c r="B535" s="180"/>
      <c r="C535" s="180"/>
      <c r="D535" s="180"/>
      <c r="E535" s="185"/>
      <c r="F535" s="234"/>
      <c r="G535" s="207"/>
      <c r="H535" s="307"/>
      <c r="I535" s="289"/>
    </row>
    <row r="536" spans="1:9" s="22" customFormat="1" ht="12.75" x14ac:dyDescent="0.2">
      <c r="A536" s="37"/>
      <c r="B536" s="180"/>
      <c r="C536" s="180"/>
      <c r="D536" s="180"/>
      <c r="E536" s="185"/>
      <c r="F536" s="234"/>
      <c r="G536" s="207"/>
      <c r="H536" s="307"/>
      <c r="I536" s="289"/>
    </row>
    <row r="537" spans="1:9" s="22" customFormat="1" ht="12.75" x14ac:dyDescent="0.2">
      <c r="A537" s="37"/>
      <c r="B537" s="180"/>
      <c r="C537" s="180"/>
      <c r="D537" s="180"/>
      <c r="E537" s="185"/>
      <c r="F537" s="234"/>
      <c r="G537" s="207"/>
      <c r="H537" s="307"/>
      <c r="I537" s="289"/>
    </row>
    <row r="538" spans="1:9" s="22" customFormat="1" ht="12.75" x14ac:dyDescent="0.2">
      <c r="A538" s="37"/>
      <c r="B538" s="180"/>
      <c r="C538" s="180"/>
      <c r="D538" s="180"/>
      <c r="E538" s="185"/>
      <c r="F538" s="234"/>
      <c r="G538" s="207"/>
      <c r="H538" s="307"/>
      <c r="I538" s="289"/>
    </row>
    <row r="539" spans="1:9" s="22" customFormat="1" ht="12.75" x14ac:dyDescent="0.2">
      <c r="A539" s="37"/>
      <c r="B539" s="180"/>
      <c r="C539" s="180"/>
      <c r="D539" s="180"/>
      <c r="E539" s="185"/>
      <c r="F539" s="234"/>
      <c r="G539" s="207"/>
      <c r="H539" s="307"/>
      <c r="I539" s="289"/>
    </row>
    <row r="547" spans="1:10" s="22" customFormat="1" ht="12.75" x14ac:dyDescent="0.2">
      <c r="A547" s="37"/>
      <c r="B547" s="177" t="s">
        <v>197</v>
      </c>
      <c r="C547" s="276"/>
      <c r="D547" s="276"/>
      <c r="E547" s="178" t="s">
        <v>153</v>
      </c>
      <c r="F547" s="249"/>
      <c r="G547" s="210"/>
      <c r="H547" s="310"/>
      <c r="I547" s="303"/>
    </row>
    <row r="548" spans="1:10" s="22" customFormat="1" ht="12.75" x14ac:dyDescent="0.2">
      <c r="A548" s="37"/>
      <c r="B548" s="198"/>
      <c r="C548" s="198"/>
      <c r="D548" s="198"/>
      <c r="E548" s="166"/>
      <c r="F548" s="238"/>
      <c r="G548" s="174"/>
      <c r="H548" s="316"/>
      <c r="I548" s="299"/>
    </row>
    <row r="549" spans="1:10" x14ac:dyDescent="0.25">
      <c r="A549" s="60"/>
      <c r="B549" s="279"/>
      <c r="C549" s="277"/>
      <c r="D549" s="277"/>
      <c r="E549" s="251" t="s">
        <v>222</v>
      </c>
      <c r="F549" s="280" t="s">
        <v>96</v>
      </c>
      <c r="G549" s="281" t="s">
        <v>0</v>
      </c>
      <c r="H549" s="319" t="s">
        <v>220</v>
      </c>
      <c r="I549" s="293" t="s">
        <v>221</v>
      </c>
      <c r="J549" s="112"/>
    </row>
    <row r="550" spans="1:10" s="22" customFormat="1" ht="12.75" x14ac:dyDescent="0.2">
      <c r="A550" s="37"/>
      <c r="B550" s="180"/>
      <c r="C550" s="180"/>
      <c r="D550" s="180"/>
      <c r="E550" s="185"/>
      <c r="F550" s="234"/>
      <c r="G550" s="207"/>
      <c r="H550" s="307"/>
      <c r="I550" s="289"/>
    </row>
    <row r="551" spans="1:10" s="22" customFormat="1" ht="17.25" customHeight="1" x14ac:dyDescent="0.2">
      <c r="A551" s="37"/>
      <c r="B551" s="180" t="s">
        <v>306</v>
      </c>
      <c r="C551" s="180" t="s">
        <v>91</v>
      </c>
      <c r="D551" s="180"/>
      <c r="E551" s="185" t="s">
        <v>325</v>
      </c>
      <c r="F551" s="234"/>
      <c r="G551" s="207"/>
      <c r="H551" s="307"/>
      <c r="I551" s="289">
        <f>G551*H551</f>
        <v>0</v>
      </c>
    </row>
    <row r="552" spans="1:10" s="22" customFormat="1" ht="14.25" customHeight="1" x14ac:dyDescent="0.2">
      <c r="A552" s="37"/>
      <c r="B552" s="180"/>
      <c r="C552" s="180"/>
      <c r="D552" s="180"/>
      <c r="E552" s="185" t="s">
        <v>204</v>
      </c>
      <c r="F552" s="332" t="s">
        <v>199</v>
      </c>
      <c r="G552" s="327">
        <v>4</v>
      </c>
      <c r="H552" s="330"/>
      <c r="I552" s="331">
        <f>G552*H552</f>
        <v>0</v>
      </c>
    </row>
    <row r="553" spans="1:10" s="22" customFormat="1" ht="12.75" x14ac:dyDescent="0.2">
      <c r="A553" s="37"/>
      <c r="B553" s="180"/>
      <c r="C553" s="180"/>
      <c r="D553" s="180"/>
      <c r="E553" s="185"/>
      <c r="F553" s="234"/>
      <c r="G553" s="207"/>
      <c r="H553" s="307"/>
      <c r="I553" s="289">
        <f t="shared" ref="I553:I566" si="30">G553*H553</f>
        <v>0</v>
      </c>
    </row>
    <row r="554" spans="1:10" s="22" customFormat="1" ht="17.25" customHeight="1" x14ac:dyDescent="0.2">
      <c r="A554" s="37"/>
      <c r="B554" s="180" t="s">
        <v>306</v>
      </c>
      <c r="C554" s="180" t="s">
        <v>92</v>
      </c>
      <c r="D554" s="180"/>
      <c r="E554" s="185" t="s">
        <v>326</v>
      </c>
      <c r="F554" s="234"/>
      <c r="G554" s="215"/>
      <c r="H554" s="307"/>
      <c r="I554" s="289">
        <f t="shared" si="30"/>
        <v>0</v>
      </c>
    </row>
    <row r="555" spans="1:10" s="22" customFormat="1" ht="12.75" x14ac:dyDescent="0.2">
      <c r="A555" s="37"/>
      <c r="B555" s="180"/>
      <c r="C555" s="180"/>
      <c r="D555" s="180"/>
      <c r="E555" s="185" t="s">
        <v>316</v>
      </c>
      <c r="F555" s="332" t="s">
        <v>100</v>
      </c>
      <c r="G555" s="337">
        <v>3</v>
      </c>
      <c r="H555" s="330"/>
      <c r="I555" s="331">
        <f>G555*H555</f>
        <v>0</v>
      </c>
    </row>
    <row r="556" spans="1:10" s="22" customFormat="1" ht="12.75" x14ac:dyDescent="0.2">
      <c r="A556" s="37"/>
      <c r="B556" s="180"/>
      <c r="C556" s="180"/>
      <c r="D556" s="180"/>
      <c r="E556" s="185"/>
      <c r="F556" s="234"/>
      <c r="G556" s="215"/>
      <c r="H556" s="307"/>
      <c r="I556" s="289">
        <f t="shared" si="30"/>
        <v>0</v>
      </c>
    </row>
    <row r="557" spans="1:10" s="22" customFormat="1" ht="57" customHeight="1" x14ac:dyDescent="0.2">
      <c r="A557" s="37"/>
      <c r="B557" s="180" t="s">
        <v>306</v>
      </c>
      <c r="C557" s="180" t="s">
        <v>93</v>
      </c>
      <c r="D557" s="180"/>
      <c r="E557" s="185" t="s">
        <v>358</v>
      </c>
      <c r="F557" s="234"/>
      <c r="G557" s="207"/>
      <c r="H557" s="307"/>
      <c r="I557" s="289">
        <f t="shared" si="30"/>
        <v>0</v>
      </c>
    </row>
    <row r="558" spans="1:10" s="22" customFormat="1" ht="12.75" x14ac:dyDescent="0.2">
      <c r="A558" s="37"/>
      <c r="B558" s="180"/>
      <c r="C558" s="180"/>
      <c r="D558" s="180"/>
      <c r="E558" s="185" t="s">
        <v>154</v>
      </c>
      <c r="F558" s="336" t="s">
        <v>155</v>
      </c>
      <c r="G558" s="336">
        <v>15</v>
      </c>
      <c r="H558" s="330"/>
      <c r="I558" s="331">
        <f t="shared" si="30"/>
        <v>0</v>
      </c>
    </row>
    <row r="559" spans="1:10" s="22" customFormat="1" ht="12.75" x14ac:dyDescent="0.2">
      <c r="A559" s="37"/>
      <c r="B559" s="180"/>
      <c r="C559" s="180"/>
      <c r="D559" s="180"/>
      <c r="E559" s="185" t="s">
        <v>156</v>
      </c>
      <c r="F559" s="336" t="s">
        <v>155</v>
      </c>
      <c r="G559" s="336">
        <v>15</v>
      </c>
      <c r="H559" s="330"/>
      <c r="I559" s="331">
        <f t="shared" si="30"/>
        <v>0</v>
      </c>
    </row>
    <row r="560" spans="1:10" s="22" customFormat="1" ht="12.75" x14ac:dyDescent="0.2">
      <c r="A560" s="37"/>
      <c r="B560" s="180"/>
      <c r="C560" s="180"/>
      <c r="D560" s="180"/>
      <c r="E560" s="185"/>
      <c r="F560" s="236"/>
      <c r="G560" s="236"/>
      <c r="H560" s="307"/>
      <c r="I560" s="289">
        <f t="shared" si="30"/>
        <v>0</v>
      </c>
    </row>
    <row r="561" spans="1:9" s="22" customFormat="1" ht="91.5" customHeight="1" x14ac:dyDescent="0.2">
      <c r="A561" s="37"/>
      <c r="B561" s="180" t="s">
        <v>306</v>
      </c>
      <c r="C561" s="180" t="s">
        <v>94</v>
      </c>
      <c r="D561" s="180"/>
      <c r="E561" s="185" t="s">
        <v>327</v>
      </c>
      <c r="F561" s="234"/>
      <c r="G561" s="215"/>
      <c r="H561" s="307"/>
      <c r="I561" s="289">
        <f t="shared" si="30"/>
        <v>0</v>
      </c>
    </row>
    <row r="562" spans="1:9" s="22" customFormat="1" ht="17.25" customHeight="1" x14ac:dyDescent="0.2">
      <c r="A562" s="37"/>
      <c r="B562" s="180"/>
      <c r="C562" s="180"/>
      <c r="D562" s="180"/>
      <c r="E562" s="185" t="s">
        <v>350</v>
      </c>
      <c r="F562" s="332" t="s">
        <v>100</v>
      </c>
      <c r="G562" s="337">
        <v>3</v>
      </c>
      <c r="H562" s="330"/>
      <c r="I562" s="331">
        <f t="shared" si="30"/>
        <v>0</v>
      </c>
    </row>
    <row r="563" spans="1:9" s="22" customFormat="1" ht="12.75" x14ac:dyDescent="0.2">
      <c r="A563" s="37"/>
      <c r="B563" s="180"/>
      <c r="C563" s="180"/>
      <c r="D563" s="180"/>
      <c r="E563" s="185"/>
      <c r="F563" s="234"/>
      <c r="G563" s="215"/>
      <c r="H563" s="307"/>
      <c r="I563" s="289">
        <f t="shared" si="30"/>
        <v>0</v>
      </c>
    </row>
    <row r="564" spans="1:9" s="22" customFormat="1" ht="88.5" customHeight="1" x14ac:dyDescent="0.2">
      <c r="A564" s="37"/>
      <c r="B564" s="180" t="s">
        <v>306</v>
      </c>
      <c r="C564" s="180" t="s">
        <v>95</v>
      </c>
      <c r="D564" s="180"/>
      <c r="E564" s="185" t="s">
        <v>377</v>
      </c>
      <c r="F564" s="234"/>
      <c r="G564" s="207"/>
      <c r="H564" s="307"/>
      <c r="I564" s="289">
        <f t="shared" si="30"/>
        <v>0</v>
      </c>
    </row>
    <row r="565" spans="1:9" s="22" customFormat="1" ht="42.75" customHeight="1" x14ac:dyDescent="0.2">
      <c r="A565" s="37"/>
      <c r="B565" s="180"/>
      <c r="C565" s="180"/>
      <c r="D565" s="180"/>
      <c r="E565" s="344" t="s">
        <v>157</v>
      </c>
      <c r="F565" s="332" t="s">
        <v>100</v>
      </c>
      <c r="G565" s="337">
        <v>3</v>
      </c>
      <c r="H565" s="330"/>
      <c r="I565" s="331">
        <f t="shared" si="30"/>
        <v>0</v>
      </c>
    </row>
    <row r="566" spans="1:9" s="22" customFormat="1" ht="19.5" customHeight="1" x14ac:dyDescent="0.2">
      <c r="A566" s="37"/>
      <c r="B566" s="180"/>
      <c r="C566" s="180"/>
      <c r="D566" s="180"/>
      <c r="E566" s="185" t="s">
        <v>158</v>
      </c>
      <c r="F566" s="332" t="s">
        <v>100</v>
      </c>
      <c r="G566" s="337">
        <v>1</v>
      </c>
      <c r="H566" s="330"/>
      <c r="I566" s="331">
        <f t="shared" si="30"/>
        <v>0</v>
      </c>
    </row>
    <row r="567" spans="1:9" ht="15.75" customHeight="1" thickBot="1" x14ac:dyDescent="0.3"/>
    <row r="568" spans="1:9" s="22" customFormat="1" ht="13.5" thickBot="1" x14ac:dyDescent="0.25">
      <c r="A568" s="37"/>
      <c r="B568" s="186" t="s">
        <v>197</v>
      </c>
      <c r="C568" s="278"/>
      <c r="D568" s="278"/>
      <c r="E568" s="255" t="s">
        <v>153</v>
      </c>
      <c r="F568" s="246" t="s">
        <v>115</v>
      </c>
      <c r="G568" s="219"/>
      <c r="H568" s="315"/>
      <c r="I568" s="298">
        <f>SUM(I551:I566)</f>
        <v>0</v>
      </c>
    </row>
    <row r="569" spans="1:9" x14ac:dyDescent="0.25">
      <c r="I569" s="299"/>
    </row>
    <row r="570" spans="1:9" x14ac:dyDescent="0.25">
      <c r="I570" s="299"/>
    </row>
    <row r="571" spans="1:9" x14ac:dyDescent="0.25">
      <c r="I571" s="299"/>
    </row>
    <row r="572" spans="1:9" s="22" customFormat="1" ht="12.75" x14ac:dyDescent="0.2">
      <c r="A572" s="37"/>
      <c r="B572" s="180"/>
      <c r="C572" s="180"/>
      <c r="D572" s="180"/>
      <c r="E572" s="185"/>
      <c r="F572" s="234"/>
      <c r="G572" s="207"/>
      <c r="H572" s="307"/>
      <c r="I572" s="299"/>
    </row>
    <row r="573" spans="1:9" x14ac:dyDescent="0.25">
      <c r="I573" s="299"/>
    </row>
    <row r="574" spans="1:9" x14ac:dyDescent="0.25">
      <c r="I574" s="299"/>
    </row>
    <row r="575" spans="1:9" x14ac:dyDescent="0.25">
      <c r="I575" s="299"/>
    </row>
    <row r="578" spans="1:9" s="22" customFormat="1" ht="12.75" x14ac:dyDescent="0.2">
      <c r="A578" s="37"/>
      <c r="B578" s="193"/>
      <c r="C578" s="193"/>
      <c r="D578" s="193"/>
      <c r="E578" s="176"/>
      <c r="F578" s="234"/>
      <c r="G578" s="207"/>
      <c r="H578" s="307"/>
      <c r="I578" s="289"/>
    </row>
    <row r="579" spans="1:9" s="22" customFormat="1" ht="12.75" x14ac:dyDescent="0.2">
      <c r="A579" s="37"/>
      <c r="B579" s="282"/>
      <c r="C579" s="251"/>
      <c r="D579" s="251"/>
      <c r="E579" s="286" t="s">
        <v>159</v>
      </c>
      <c r="F579" s="284"/>
      <c r="G579" s="285"/>
      <c r="H579" s="325"/>
      <c r="I579" s="306"/>
    </row>
    <row r="580" spans="1:9" s="22" customFormat="1" ht="12.75" x14ac:dyDescent="0.2">
      <c r="A580" s="37"/>
      <c r="B580" s="193"/>
      <c r="C580" s="193"/>
      <c r="D580" s="193"/>
      <c r="E580" s="166"/>
      <c r="F580" s="238"/>
      <c r="G580" s="174"/>
      <c r="H580" s="316"/>
      <c r="I580" s="299"/>
    </row>
    <row r="581" spans="1:9" s="22" customFormat="1" ht="12.75" x14ac:dyDescent="0.2">
      <c r="A581" s="37"/>
      <c r="B581" s="198" t="s">
        <v>163</v>
      </c>
      <c r="C581" s="198"/>
      <c r="D581" s="198"/>
      <c r="E581" s="172" t="s">
        <v>160</v>
      </c>
      <c r="F581" s="238"/>
      <c r="G581" s="174"/>
      <c r="H581" s="316"/>
      <c r="I581" s="331">
        <f>SUM(I445:I458)</f>
        <v>0</v>
      </c>
    </row>
    <row r="582" spans="1:9" s="22" customFormat="1" ht="12.75" x14ac:dyDescent="0.2">
      <c r="A582" s="37"/>
      <c r="B582" s="198" t="s">
        <v>147</v>
      </c>
      <c r="C582" s="198"/>
      <c r="D582" s="198"/>
      <c r="E582" s="166" t="s">
        <v>145</v>
      </c>
      <c r="F582" s="238"/>
      <c r="G582" s="174"/>
      <c r="H582" s="316"/>
      <c r="I582" s="331">
        <f>SUM(I478:I486)</f>
        <v>0</v>
      </c>
    </row>
    <row r="583" spans="1:9" s="22" customFormat="1" ht="12.75" x14ac:dyDescent="0.2">
      <c r="A583" s="37"/>
      <c r="B583" s="198" t="s">
        <v>148</v>
      </c>
      <c r="C583" s="198"/>
      <c r="D583" s="198"/>
      <c r="E583" s="166" t="s">
        <v>152</v>
      </c>
      <c r="F583" s="238"/>
      <c r="G583" s="174"/>
      <c r="H583" s="316"/>
      <c r="I583" s="331">
        <f>SUM(I513:I530)</f>
        <v>0</v>
      </c>
    </row>
    <row r="584" spans="1:9" s="22" customFormat="1" ht="12.75" x14ac:dyDescent="0.2">
      <c r="A584" s="37"/>
      <c r="B584" s="198" t="s">
        <v>197</v>
      </c>
      <c r="C584" s="198"/>
      <c r="D584" s="198"/>
      <c r="E584" s="166" t="s">
        <v>153</v>
      </c>
      <c r="F584" s="238"/>
      <c r="G584" s="174"/>
      <c r="H584" s="316"/>
      <c r="I584" s="331">
        <f>SUM(I551:I566)</f>
        <v>0</v>
      </c>
    </row>
    <row r="585" spans="1:9" s="22" customFormat="1" ht="12.75" x14ac:dyDescent="0.2">
      <c r="A585" s="37"/>
      <c r="B585" s="198"/>
      <c r="C585" s="198"/>
      <c r="D585" s="198"/>
      <c r="E585" s="166"/>
      <c r="F585" s="238"/>
      <c r="G585" s="174"/>
      <c r="H585" s="316"/>
      <c r="I585" s="331"/>
    </row>
    <row r="586" spans="1:9" s="22" customFormat="1" ht="12.75" x14ac:dyDescent="0.2">
      <c r="A586" s="37"/>
      <c r="B586" s="200" t="s">
        <v>235</v>
      </c>
      <c r="C586" s="200"/>
      <c r="D586" s="200"/>
      <c r="E586" s="172" t="s">
        <v>138</v>
      </c>
      <c r="F586" s="238"/>
      <c r="G586" s="174"/>
      <c r="H586" s="316"/>
      <c r="I586" s="331">
        <f>SUM(I581:I584)</f>
        <v>0</v>
      </c>
    </row>
    <row r="587" spans="1:9" s="22" customFormat="1" ht="12.75" x14ac:dyDescent="0.2">
      <c r="A587" s="37"/>
      <c r="B587" s="200" t="s">
        <v>235</v>
      </c>
      <c r="C587" s="200"/>
      <c r="D587" s="200"/>
      <c r="E587" s="166" t="s">
        <v>293</v>
      </c>
      <c r="F587" s="238"/>
      <c r="G587" s="174"/>
      <c r="H587" s="316"/>
      <c r="I587" s="331">
        <f>I586*0.25</f>
        <v>0</v>
      </c>
    </row>
    <row r="588" spans="1:9" s="22" customFormat="1" ht="12.75" x14ac:dyDescent="0.2">
      <c r="A588" s="37"/>
      <c r="B588" s="200" t="s">
        <v>235</v>
      </c>
      <c r="C588" s="200"/>
      <c r="D588" s="200"/>
      <c r="E588" s="166" t="s">
        <v>139</v>
      </c>
      <c r="F588" s="238"/>
      <c r="G588" s="174"/>
      <c r="H588" s="316"/>
      <c r="I588" s="331">
        <f>I586+I587</f>
        <v>0</v>
      </c>
    </row>
    <row r="589" spans="1:9" s="22" customFormat="1" ht="12.75" x14ac:dyDescent="0.2">
      <c r="A589" s="37"/>
      <c r="B589" s="274"/>
      <c r="C589" s="274"/>
      <c r="D589" s="274"/>
      <c r="E589" s="165"/>
      <c r="F589" s="238"/>
      <c r="G589" s="174"/>
      <c r="H589" s="316"/>
      <c r="I589" s="299"/>
    </row>
    <row r="590" spans="1:9" s="22" customFormat="1" ht="12.75" x14ac:dyDescent="0.2">
      <c r="A590" s="37"/>
      <c r="B590" s="193"/>
      <c r="C590" s="193"/>
      <c r="D590" s="193"/>
      <c r="E590" s="165"/>
      <c r="F590" s="238"/>
      <c r="G590" s="174"/>
      <c r="H590" s="316"/>
      <c r="I590" s="299"/>
    </row>
    <row r="591" spans="1:9" s="22" customFormat="1" ht="12.75" x14ac:dyDescent="0.2">
      <c r="A591" s="37"/>
      <c r="B591" s="193"/>
      <c r="C591" s="193"/>
      <c r="D591" s="193"/>
      <c r="E591" s="169"/>
      <c r="F591" s="238"/>
      <c r="G591" s="174"/>
      <c r="H591" s="316"/>
      <c r="I591" s="299"/>
    </row>
    <row r="592" spans="1:9" s="22" customFormat="1" ht="12.75" x14ac:dyDescent="0.2">
      <c r="A592" s="37"/>
      <c r="B592" s="193"/>
      <c r="C592" s="193"/>
      <c r="D592" s="193"/>
      <c r="E592" s="165"/>
      <c r="F592" s="238"/>
      <c r="G592" s="174"/>
      <c r="H592" s="316"/>
      <c r="I592" s="299"/>
    </row>
    <row r="593" spans="1:10" x14ac:dyDescent="0.25">
      <c r="B593" s="193"/>
      <c r="C593" s="193"/>
      <c r="D593" s="193"/>
      <c r="E593" s="165"/>
      <c r="F593" s="238"/>
      <c r="G593" s="174"/>
      <c r="H593" s="316"/>
      <c r="I593" s="299"/>
    </row>
    <row r="594" spans="1:10" x14ac:dyDescent="0.25">
      <c r="B594" s="193"/>
      <c r="C594" s="193"/>
      <c r="D594" s="193"/>
      <c r="E594" s="165"/>
      <c r="F594" s="238"/>
      <c r="G594" s="174"/>
      <c r="H594" s="316"/>
      <c r="I594" s="299"/>
    </row>
    <row r="595" spans="1:10" x14ac:dyDescent="0.25">
      <c r="B595" s="193"/>
      <c r="C595" s="193"/>
      <c r="D595" s="193"/>
      <c r="E595" s="165"/>
      <c r="F595" s="238"/>
      <c r="G595" s="174"/>
      <c r="H595" s="316"/>
      <c r="I595" s="299"/>
    </row>
    <row r="596" spans="1:10" s="22" customFormat="1" ht="12.75" x14ac:dyDescent="0.2">
      <c r="A596" s="37"/>
      <c r="B596" s="180"/>
      <c r="C596" s="180"/>
      <c r="D596" s="180"/>
      <c r="E596" s="185"/>
      <c r="F596" s="234"/>
      <c r="G596" s="207"/>
      <c r="H596" s="307"/>
      <c r="I596" s="289"/>
    </row>
    <row r="601" spans="1:10" s="96" customFormat="1" ht="12.75" x14ac:dyDescent="0.2">
      <c r="A601" s="37"/>
      <c r="B601" s="180"/>
      <c r="C601" s="180"/>
      <c r="D601" s="180"/>
      <c r="E601" s="185"/>
      <c r="F601" s="234"/>
      <c r="G601" s="207"/>
      <c r="H601" s="307"/>
      <c r="I601" s="289"/>
      <c r="J601" s="22"/>
    </row>
    <row r="606" spans="1:10" s="96" customFormat="1" ht="12.75" x14ac:dyDescent="0.2">
      <c r="A606" s="37"/>
      <c r="B606" s="180"/>
      <c r="C606" s="180"/>
      <c r="D606" s="180"/>
      <c r="E606" s="185"/>
      <c r="F606" s="234"/>
      <c r="G606" s="207"/>
      <c r="H606" s="307"/>
      <c r="I606" s="289"/>
      <c r="J606" s="22"/>
    </row>
    <row r="612" spans="1:10" s="96" customFormat="1" ht="12.75" x14ac:dyDescent="0.2">
      <c r="A612" s="37"/>
      <c r="B612" s="180"/>
      <c r="C612" s="180"/>
      <c r="D612" s="180"/>
      <c r="E612" s="185"/>
      <c r="F612" s="234"/>
      <c r="G612" s="207"/>
      <c r="H612" s="307"/>
      <c r="I612" s="289"/>
      <c r="J612" s="22"/>
    </row>
    <row r="617" spans="1:10" s="22" customFormat="1" ht="12.75" x14ac:dyDescent="0.2">
      <c r="A617" s="37"/>
      <c r="B617" s="180"/>
      <c r="C617" s="180"/>
      <c r="D617" s="180"/>
      <c r="E617" s="185"/>
      <c r="F617" s="234"/>
      <c r="G617" s="207"/>
      <c r="H617" s="307"/>
      <c r="I617" s="289"/>
    </row>
    <row r="628" spans="1:10" s="22" customFormat="1" ht="12.75" x14ac:dyDescent="0.2">
      <c r="A628" s="37"/>
      <c r="B628" s="177"/>
      <c r="C628" s="276"/>
      <c r="D628" s="276"/>
      <c r="E628" s="178" t="s">
        <v>161</v>
      </c>
      <c r="F628" s="249"/>
      <c r="G628" s="210"/>
      <c r="H628" s="310"/>
      <c r="I628" s="303"/>
    </row>
    <row r="629" spans="1:10" ht="21" customHeight="1" x14ac:dyDescent="0.25"/>
    <row r="630" spans="1:10" s="22" customFormat="1" ht="37.5" customHeight="1" x14ac:dyDescent="0.2">
      <c r="A630" s="37"/>
      <c r="B630" s="180"/>
      <c r="C630" s="180"/>
      <c r="D630" s="180"/>
      <c r="E630" s="256" t="s">
        <v>162</v>
      </c>
      <c r="F630" s="234"/>
      <c r="G630" s="207"/>
      <c r="H630" s="307"/>
      <c r="I630" s="289"/>
    </row>
    <row r="631" spans="1:10" s="22" customFormat="1" ht="12.75" x14ac:dyDescent="0.2">
      <c r="A631" s="37"/>
      <c r="B631" s="180"/>
      <c r="C631" s="180"/>
      <c r="D631" s="180"/>
      <c r="E631" s="256"/>
      <c r="F631" s="234"/>
      <c r="G631" s="207"/>
      <c r="H631" s="307"/>
      <c r="I631" s="289"/>
    </row>
    <row r="632" spans="1:10" s="22" customFormat="1" ht="12.75" x14ac:dyDescent="0.2">
      <c r="A632" s="37"/>
      <c r="B632" s="206" t="s">
        <v>163</v>
      </c>
      <c r="C632" s="178"/>
      <c r="D632" s="178"/>
      <c r="E632" s="178" t="s">
        <v>97</v>
      </c>
      <c r="F632" s="259"/>
      <c r="G632" s="259"/>
      <c r="H632" s="324"/>
      <c r="I632" s="303"/>
    </row>
    <row r="633" spans="1:10" s="22" customFormat="1" ht="12.75" x14ac:dyDescent="0.2">
      <c r="A633" s="37"/>
      <c r="B633" s="202"/>
      <c r="C633" s="202"/>
      <c r="D633" s="202"/>
      <c r="E633" s="202"/>
      <c r="F633" s="260"/>
      <c r="G633" s="260"/>
      <c r="H633" s="352"/>
      <c r="I633" s="304"/>
    </row>
    <row r="634" spans="1:10" x14ac:dyDescent="0.25">
      <c r="A634" s="60"/>
      <c r="B634" s="279"/>
      <c r="C634" s="277"/>
      <c r="D634" s="277"/>
      <c r="E634" s="251" t="s">
        <v>222</v>
      </c>
      <c r="F634" s="280" t="s">
        <v>96</v>
      </c>
      <c r="G634" s="281" t="s">
        <v>0</v>
      </c>
      <c r="H634" s="319" t="s">
        <v>220</v>
      </c>
      <c r="I634" s="293" t="s">
        <v>221</v>
      </c>
      <c r="J634" s="112"/>
    </row>
    <row r="636" spans="1:10" s="22" customFormat="1" ht="76.5" customHeight="1" x14ac:dyDescent="0.2">
      <c r="A636" s="37"/>
      <c r="B636" s="180" t="s">
        <v>304</v>
      </c>
      <c r="C636" s="180" t="s">
        <v>91</v>
      </c>
      <c r="D636" s="180"/>
      <c r="E636" s="185" t="s">
        <v>328</v>
      </c>
      <c r="F636" s="234"/>
      <c r="G636" s="207"/>
      <c r="H636" s="307"/>
      <c r="I636" s="289">
        <f>G636*H636</f>
        <v>0</v>
      </c>
    </row>
    <row r="637" spans="1:10" s="22" customFormat="1" ht="28.5" customHeight="1" x14ac:dyDescent="0.2">
      <c r="A637" s="37"/>
      <c r="B637" s="180"/>
      <c r="C637" s="180"/>
      <c r="D637" s="180"/>
      <c r="E637" s="185" t="s">
        <v>329</v>
      </c>
      <c r="F637" s="332" t="s">
        <v>297</v>
      </c>
      <c r="G637" s="327">
        <v>43</v>
      </c>
      <c r="H637" s="355"/>
      <c r="I637" s="331">
        <f t="shared" ref="I637:I647" si="31">G637*H637</f>
        <v>0</v>
      </c>
    </row>
    <row r="638" spans="1:10" s="22" customFormat="1" ht="12.75" x14ac:dyDescent="0.2">
      <c r="A638" s="37"/>
      <c r="B638" s="180"/>
      <c r="C638" s="180"/>
      <c r="D638" s="180"/>
      <c r="E638" s="185"/>
      <c r="F638" s="234"/>
      <c r="G638" s="207"/>
      <c r="H638" s="307"/>
      <c r="I638" s="289">
        <f t="shared" si="31"/>
        <v>0</v>
      </c>
    </row>
    <row r="639" spans="1:10" s="22" customFormat="1" ht="13.5" customHeight="1" x14ac:dyDescent="0.2">
      <c r="A639" s="37"/>
      <c r="B639" s="180" t="s">
        <v>304</v>
      </c>
      <c r="C639" s="180" t="s">
        <v>92</v>
      </c>
      <c r="D639" s="180"/>
      <c r="E639" s="185" t="s">
        <v>362</v>
      </c>
      <c r="F639" s="234"/>
      <c r="G639" s="207"/>
      <c r="H639" s="307"/>
      <c r="I639" s="289">
        <f t="shared" si="31"/>
        <v>0</v>
      </c>
    </row>
    <row r="640" spans="1:10" s="22" customFormat="1" ht="12.75" x14ac:dyDescent="0.2">
      <c r="A640" s="37"/>
      <c r="B640" s="180"/>
      <c r="C640" s="180"/>
      <c r="D640" s="180"/>
      <c r="E640" s="185" t="s">
        <v>352</v>
      </c>
      <c r="F640" s="332" t="s">
        <v>99</v>
      </c>
      <c r="G640" s="327">
        <v>21</v>
      </c>
      <c r="H640" s="330"/>
      <c r="I640" s="331">
        <f t="shared" si="31"/>
        <v>0</v>
      </c>
    </row>
    <row r="641" spans="1:9" s="22" customFormat="1" ht="12.75" x14ac:dyDescent="0.2">
      <c r="A641" s="37"/>
      <c r="B641" s="180"/>
      <c r="C641" s="180"/>
      <c r="D641" s="180"/>
      <c r="E641" s="185"/>
      <c r="F641" s="234"/>
      <c r="G641" s="207"/>
      <c r="H641" s="307"/>
      <c r="I641" s="289">
        <f t="shared" si="31"/>
        <v>0</v>
      </c>
    </row>
    <row r="642" spans="1:9" s="22" customFormat="1" ht="49.5" customHeight="1" x14ac:dyDescent="0.2">
      <c r="A642" s="37"/>
      <c r="B642" s="180" t="s">
        <v>304</v>
      </c>
      <c r="C642" s="180" t="s">
        <v>93</v>
      </c>
      <c r="D642" s="180"/>
      <c r="E642" s="185" t="s">
        <v>355</v>
      </c>
      <c r="F642" s="238"/>
      <c r="G642" s="174"/>
      <c r="H642" s="316"/>
      <c r="I642" s="299"/>
    </row>
    <row r="643" spans="1:9" s="22" customFormat="1" ht="12.75" x14ac:dyDescent="0.2">
      <c r="A643" s="37"/>
      <c r="B643" s="180"/>
      <c r="C643" s="180"/>
      <c r="D643" s="180"/>
      <c r="E643" s="185" t="s">
        <v>322</v>
      </c>
      <c r="F643" s="332" t="s">
        <v>199</v>
      </c>
      <c r="G643" s="327">
        <v>128</v>
      </c>
      <c r="H643" s="330"/>
      <c r="I643" s="331">
        <f t="shared" ref="I643" si="32">G643*H643</f>
        <v>0</v>
      </c>
    </row>
    <row r="644" spans="1:9" s="22" customFormat="1" ht="12.75" x14ac:dyDescent="0.2">
      <c r="A644" s="37"/>
      <c r="B644" s="180"/>
      <c r="C644" s="180"/>
      <c r="D644" s="180"/>
      <c r="E644" s="185"/>
      <c r="F644" s="234"/>
      <c r="G644" s="207"/>
      <c r="H644" s="307"/>
      <c r="I644" s="289">
        <f t="shared" si="31"/>
        <v>0</v>
      </c>
    </row>
    <row r="645" spans="1:9" s="22" customFormat="1" ht="29.25" customHeight="1" x14ac:dyDescent="0.2">
      <c r="A645" s="37"/>
      <c r="B645" s="180" t="s">
        <v>304</v>
      </c>
      <c r="C645" s="180" t="s">
        <v>94</v>
      </c>
      <c r="D645" s="180"/>
      <c r="E645" s="185" t="s">
        <v>210</v>
      </c>
      <c r="F645" s="234"/>
      <c r="G645" s="207"/>
      <c r="H645" s="307"/>
      <c r="I645" s="289">
        <f t="shared" si="31"/>
        <v>0</v>
      </c>
    </row>
    <row r="646" spans="1:9" s="22" customFormat="1" ht="12.75" x14ac:dyDescent="0.2">
      <c r="A646" s="37"/>
      <c r="B646" s="180"/>
      <c r="C646" s="180"/>
      <c r="D646" s="180"/>
      <c r="E646" s="185" t="s">
        <v>164</v>
      </c>
      <c r="F646" s="332" t="s">
        <v>199</v>
      </c>
      <c r="G646" s="327">
        <v>54</v>
      </c>
      <c r="H646" s="330"/>
      <c r="I646" s="331">
        <f t="shared" si="31"/>
        <v>0</v>
      </c>
    </row>
    <row r="647" spans="1:9" s="22" customFormat="1" ht="12.75" x14ac:dyDescent="0.2">
      <c r="A647" s="37"/>
      <c r="B647" s="180"/>
      <c r="C647" s="180"/>
      <c r="D647" s="180"/>
      <c r="E647" s="185" t="s">
        <v>165</v>
      </c>
      <c r="F647" s="336" t="s">
        <v>199</v>
      </c>
      <c r="G647" s="327">
        <v>9</v>
      </c>
      <c r="H647" s="330"/>
      <c r="I647" s="331">
        <f t="shared" si="31"/>
        <v>0</v>
      </c>
    </row>
    <row r="648" spans="1:9" ht="15.75" thickBot="1" x14ac:dyDescent="0.3"/>
    <row r="649" spans="1:9" s="22" customFormat="1" ht="13.5" thickBot="1" x14ac:dyDescent="0.25">
      <c r="A649" s="37"/>
      <c r="B649" s="186" t="s">
        <v>163</v>
      </c>
      <c r="C649" s="278"/>
      <c r="D649" s="278"/>
      <c r="E649" s="255" t="s">
        <v>97</v>
      </c>
      <c r="F649" s="246" t="s">
        <v>115</v>
      </c>
      <c r="G649" s="219"/>
      <c r="H649" s="315"/>
      <c r="I649" s="298">
        <f>SUM(I636:I647)</f>
        <v>0</v>
      </c>
    </row>
    <row r="665" spans="1:10" s="22" customFormat="1" ht="12.75" x14ac:dyDescent="0.2">
      <c r="A665" s="37"/>
      <c r="B665" s="206" t="s">
        <v>147</v>
      </c>
      <c r="C665" s="178"/>
      <c r="D665" s="178"/>
      <c r="E665" s="178" t="s">
        <v>145</v>
      </c>
      <c r="F665" s="249"/>
      <c r="G665" s="210"/>
      <c r="H665" s="310"/>
      <c r="I665" s="303"/>
    </row>
    <row r="666" spans="1:10" s="22" customFormat="1" ht="12.75" x14ac:dyDescent="0.2">
      <c r="A666" s="37"/>
      <c r="B666" s="202"/>
      <c r="C666" s="202"/>
      <c r="D666" s="202"/>
      <c r="E666" s="202"/>
      <c r="F666" s="248"/>
      <c r="G666" s="205"/>
      <c r="H666" s="323"/>
      <c r="I666" s="304"/>
    </row>
    <row r="667" spans="1:10" x14ac:dyDescent="0.25">
      <c r="A667" s="60"/>
      <c r="B667" s="279"/>
      <c r="C667" s="277"/>
      <c r="D667" s="277"/>
      <c r="E667" s="251" t="s">
        <v>222</v>
      </c>
      <c r="F667" s="280" t="s">
        <v>96</v>
      </c>
      <c r="G667" s="281" t="s">
        <v>0</v>
      </c>
      <c r="H667" s="319" t="s">
        <v>220</v>
      </c>
      <c r="I667" s="293" t="s">
        <v>221</v>
      </c>
      <c r="J667" s="112"/>
    </row>
    <row r="669" spans="1:10" s="22" customFormat="1" ht="215.25" customHeight="1" x14ac:dyDescent="0.2">
      <c r="A669" s="37"/>
      <c r="B669" s="180" t="s">
        <v>144</v>
      </c>
      <c r="C669" s="180" t="s">
        <v>91</v>
      </c>
      <c r="D669" s="180"/>
      <c r="E669" s="185" t="s">
        <v>262</v>
      </c>
      <c r="F669" s="234"/>
      <c r="G669" s="207"/>
      <c r="H669" s="307"/>
      <c r="I669" s="289">
        <f>G669*H669</f>
        <v>0</v>
      </c>
    </row>
    <row r="670" spans="1:10" s="22" customFormat="1" ht="12.75" x14ac:dyDescent="0.2">
      <c r="A670" s="37"/>
      <c r="B670" s="180"/>
      <c r="C670" s="180"/>
      <c r="D670" s="180"/>
      <c r="E670" s="192" t="s">
        <v>301</v>
      </c>
      <c r="F670" s="242"/>
      <c r="G670" s="213"/>
      <c r="H670" s="314"/>
      <c r="I670" s="297">
        <f t="shared" ref="I670:I671" si="33">G670*H670</f>
        <v>0</v>
      </c>
    </row>
    <row r="671" spans="1:10" s="22" customFormat="1" ht="15" customHeight="1" x14ac:dyDescent="0.2">
      <c r="A671" s="37"/>
      <c r="B671" s="180"/>
      <c r="C671" s="180"/>
      <c r="D671" s="180"/>
      <c r="E671" s="192" t="s">
        <v>302</v>
      </c>
      <c r="F671" s="242"/>
      <c r="G671" s="213"/>
      <c r="H671" s="314"/>
      <c r="I671" s="297">
        <f t="shared" si="33"/>
        <v>0</v>
      </c>
    </row>
    <row r="672" spans="1:10" s="22" customFormat="1" ht="12.75" x14ac:dyDescent="0.2">
      <c r="A672" s="37"/>
      <c r="B672" s="180"/>
      <c r="C672" s="180"/>
      <c r="D672" s="180"/>
      <c r="E672" s="185" t="s">
        <v>207</v>
      </c>
      <c r="F672" s="234"/>
      <c r="G672" s="207"/>
      <c r="H672" s="313"/>
      <c r="I672" s="296">
        <f t="shared" ref="I672:I677" si="34">G672*H672</f>
        <v>0</v>
      </c>
    </row>
    <row r="673" spans="1:9" s="22" customFormat="1" ht="12.75" x14ac:dyDescent="0.2">
      <c r="A673" s="37"/>
      <c r="B673" s="180"/>
      <c r="C673" s="180"/>
      <c r="D673" s="180"/>
      <c r="E673" s="254" t="s">
        <v>177</v>
      </c>
      <c r="F673" s="332" t="s">
        <v>199</v>
      </c>
      <c r="G673" s="327">
        <v>43</v>
      </c>
      <c r="H673" s="328"/>
      <c r="I673" s="329">
        <f t="shared" si="34"/>
        <v>0</v>
      </c>
    </row>
    <row r="674" spans="1:9" s="22" customFormat="1" ht="12.75" x14ac:dyDescent="0.2">
      <c r="A674" s="37"/>
      <c r="B674" s="180"/>
      <c r="C674" s="180"/>
      <c r="D674" s="180"/>
      <c r="E674" s="254" t="s">
        <v>361</v>
      </c>
      <c r="F674" s="332" t="s">
        <v>99</v>
      </c>
      <c r="G674" s="327">
        <v>21</v>
      </c>
      <c r="H674" s="328"/>
      <c r="I674" s="329">
        <f t="shared" si="34"/>
        <v>0</v>
      </c>
    </row>
    <row r="675" spans="1:9" s="22" customFormat="1" ht="15.75" customHeight="1" x14ac:dyDescent="0.2">
      <c r="A675" s="37"/>
      <c r="B675" s="180"/>
      <c r="C675" s="180"/>
      <c r="D675" s="180"/>
      <c r="E675" s="254"/>
      <c r="F675" s="234"/>
      <c r="G675" s="207"/>
      <c r="H675" s="307"/>
      <c r="I675" s="289">
        <f t="shared" si="34"/>
        <v>0</v>
      </c>
    </row>
    <row r="676" spans="1:9" s="22" customFormat="1" ht="50.25" customHeight="1" x14ac:dyDescent="0.2">
      <c r="A676" s="37"/>
      <c r="B676" s="180" t="s">
        <v>144</v>
      </c>
      <c r="C676" s="180" t="s">
        <v>92</v>
      </c>
      <c r="D676" s="180"/>
      <c r="E676" s="185" t="s">
        <v>303</v>
      </c>
      <c r="F676" s="234"/>
      <c r="G676" s="207"/>
      <c r="H676" s="307"/>
      <c r="I676" s="289">
        <f t="shared" si="34"/>
        <v>0</v>
      </c>
    </row>
    <row r="677" spans="1:9" s="22" customFormat="1" ht="12.75" x14ac:dyDescent="0.2">
      <c r="A677" s="37"/>
      <c r="B677" s="180"/>
      <c r="C677" s="180"/>
      <c r="D677" s="180"/>
      <c r="E677" s="254" t="s">
        <v>146</v>
      </c>
      <c r="F677" s="332" t="s">
        <v>99</v>
      </c>
      <c r="G677" s="327">
        <v>21</v>
      </c>
      <c r="H677" s="330"/>
      <c r="I677" s="331">
        <f t="shared" si="34"/>
        <v>0</v>
      </c>
    </row>
    <row r="678" spans="1:9" ht="15.75" thickBot="1" x14ac:dyDescent="0.3"/>
    <row r="679" spans="1:9" s="22" customFormat="1" ht="13.5" thickBot="1" x14ac:dyDescent="0.25">
      <c r="A679" s="37"/>
      <c r="B679" s="186" t="s">
        <v>144</v>
      </c>
      <c r="C679" s="278"/>
      <c r="D679" s="278"/>
      <c r="E679" s="255" t="s">
        <v>145</v>
      </c>
      <c r="F679" s="246" t="s">
        <v>115</v>
      </c>
      <c r="G679" s="219"/>
      <c r="H679" s="315"/>
      <c r="I679" s="298">
        <f>SUM(I669:I677)</f>
        <v>0</v>
      </c>
    </row>
    <row r="696" spans="1:10" s="22" customFormat="1" ht="12.75" x14ac:dyDescent="0.2">
      <c r="A696" s="37"/>
      <c r="B696" s="206" t="s">
        <v>148</v>
      </c>
      <c r="C696" s="178"/>
      <c r="D696" s="178"/>
      <c r="E696" s="178" t="s">
        <v>152</v>
      </c>
      <c r="F696" s="259"/>
      <c r="G696" s="259"/>
      <c r="H696" s="353"/>
      <c r="I696" s="303"/>
    </row>
    <row r="697" spans="1:10" s="22" customFormat="1" ht="12.75" x14ac:dyDescent="0.2">
      <c r="A697" s="37"/>
      <c r="B697" s="202"/>
      <c r="C697" s="202"/>
      <c r="D697" s="202"/>
      <c r="E697" s="202"/>
      <c r="F697" s="260"/>
      <c r="G697" s="260"/>
      <c r="H697" s="352"/>
      <c r="I697" s="304"/>
    </row>
    <row r="698" spans="1:10" x14ac:dyDescent="0.25">
      <c r="A698" s="60"/>
      <c r="B698" s="279"/>
      <c r="C698" s="277"/>
      <c r="D698" s="277"/>
      <c r="E698" s="251" t="s">
        <v>222</v>
      </c>
      <c r="F698" s="280" t="s">
        <v>96</v>
      </c>
      <c r="G698" s="281" t="s">
        <v>0</v>
      </c>
      <c r="H698" s="319" t="s">
        <v>220</v>
      </c>
      <c r="I698" s="293" t="s">
        <v>221</v>
      </c>
      <c r="J698" s="112"/>
    </row>
    <row r="699" spans="1:10" x14ac:dyDescent="0.25">
      <c r="A699" s="60"/>
      <c r="B699" s="167"/>
      <c r="C699" s="167"/>
      <c r="D699" s="167"/>
      <c r="E699" s="179"/>
      <c r="F699" s="244"/>
      <c r="G699" s="211"/>
      <c r="H699" s="311"/>
      <c r="I699" s="294"/>
      <c r="J699" s="112"/>
    </row>
    <row r="700" spans="1:10" s="22" customFormat="1" ht="29.25" customHeight="1" x14ac:dyDescent="0.2">
      <c r="A700" s="37"/>
      <c r="B700" s="180"/>
      <c r="C700" s="180"/>
      <c r="D700" s="180"/>
      <c r="E700" s="195" t="s">
        <v>118</v>
      </c>
      <c r="F700" s="234"/>
      <c r="G700" s="207"/>
      <c r="H700" s="307"/>
      <c r="I700" s="289"/>
    </row>
    <row r="702" spans="1:10" s="22" customFormat="1" ht="63.75" customHeight="1" x14ac:dyDescent="0.2">
      <c r="A702" s="37"/>
      <c r="B702" s="180" t="s">
        <v>305</v>
      </c>
      <c r="C702" s="180" t="s">
        <v>91</v>
      </c>
      <c r="D702" s="180"/>
      <c r="E702" s="185" t="s">
        <v>380</v>
      </c>
      <c r="F702" s="234"/>
      <c r="G702" s="207"/>
      <c r="H702" s="307"/>
      <c r="I702" s="289">
        <f>G702*H702</f>
        <v>0</v>
      </c>
    </row>
    <row r="703" spans="1:10" s="22" customFormat="1" ht="12.75" x14ac:dyDescent="0.2">
      <c r="A703" s="37"/>
      <c r="B703" s="180"/>
      <c r="C703" s="180"/>
      <c r="D703" s="180"/>
      <c r="E703" s="257" t="s">
        <v>128</v>
      </c>
      <c r="F703" s="234"/>
      <c r="G703" s="207"/>
      <c r="H703" s="307"/>
      <c r="I703" s="289">
        <f t="shared" ref="I703:I719" si="35">G703*H703</f>
        <v>0</v>
      </c>
    </row>
    <row r="704" spans="1:10" s="22" customFormat="1" ht="12.75" x14ac:dyDescent="0.2">
      <c r="A704" s="37"/>
      <c r="B704" s="180"/>
      <c r="C704" s="180"/>
      <c r="D704" s="180"/>
      <c r="E704" s="257" t="s">
        <v>122</v>
      </c>
      <c r="F704" s="234"/>
      <c r="G704" s="207"/>
      <c r="H704" s="307"/>
      <c r="I704" s="289">
        <f t="shared" si="35"/>
        <v>0</v>
      </c>
    </row>
    <row r="705" spans="1:9" s="22" customFormat="1" ht="12.75" x14ac:dyDescent="0.2">
      <c r="A705" s="37"/>
      <c r="B705" s="180"/>
      <c r="C705" s="180"/>
      <c r="D705" s="180"/>
      <c r="E705" s="185" t="s">
        <v>208</v>
      </c>
      <c r="F705" s="332" t="s">
        <v>199</v>
      </c>
      <c r="G705" s="327">
        <v>128</v>
      </c>
      <c r="H705" s="330"/>
      <c r="I705" s="331">
        <f t="shared" si="35"/>
        <v>0</v>
      </c>
    </row>
    <row r="706" spans="1:9" s="22" customFormat="1" ht="12.75" x14ac:dyDescent="0.2">
      <c r="A706" s="37"/>
      <c r="B706" s="180"/>
      <c r="C706" s="180"/>
      <c r="D706" s="180"/>
      <c r="E706" s="185"/>
      <c r="F706" s="234"/>
      <c r="G706" s="207"/>
      <c r="H706" s="307"/>
      <c r="I706" s="289">
        <f t="shared" si="35"/>
        <v>0</v>
      </c>
    </row>
    <row r="707" spans="1:9" s="22" customFormat="1" ht="111.75" customHeight="1" x14ac:dyDescent="0.2">
      <c r="A707" s="37"/>
      <c r="B707" s="180" t="s">
        <v>305</v>
      </c>
      <c r="C707" s="180" t="s">
        <v>92</v>
      </c>
      <c r="D707" s="180"/>
      <c r="E707" s="185" t="s">
        <v>381</v>
      </c>
      <c r="F707" s="234"/>
      <c r="G707" s="207"/>
      <c r="H707" s="307"/>
      <c r="I707" s="289">
        <f t="shared" si="35"/>
        <v>0</v>
      </c>
    </row>
    <row r="708" spans="1:9" s="22" customFormat="1" ht="12.75" x14ac:dyDescent="0.2">
      <c r="A708" s="37"/>
      <c r="B708" s="180"/>
      <c r="C708" s="180"/>
      <c r="D708" s="180"/>
      <c r="E708" s="257" t="s">
        <v>128</v>
      </c>
      <c r="F708" s="234"/>
      <c r="G708" s="207"/>
      <c r="H708" s="307"/>
      <c r="I708" s="289">
        <f t="shared" si="35"/>
        <v>0</v>
      </c>
    </row>
    <row r="709" spans="1:9" s="22" customFormat="1" ht="12.75" x14ac:dyDescent="0.2">
      <c r="A709" s="37"/>
      <c r="B709" s="180"/>
      <c r="C709" s="180"/>
      <c r="D709" s="180"/>
      <c r="E709" s="195" t="s">
        <v>122</v>
      </c>
      <c r="F709" s="234"/>
      <c r="G709" s="207"/>
      <c r="H709" s="307"/>
      <c r="I709" s="289">
        <f t="shared" si="35"/>
        <v>0</v>
      </c>
    </row>
    <row r="710" spans="1:9" s="22" customFormat="1" ht="12.75" x14ac:dyDescent="0.2">
      <c r="A710" s="37"/>
      <c r="B710" s="180"/>
      <c r="C710" s="180"/>
      <c r="D710" s="180"/>
      <c r="E710" s="185" t="s">
        <v>209</v>
      </c>
      <c r="F710" s="234"/>
      <c r="G710" s="207"/>
      <c r="H710" s="307"/>
      <c r="I710" s="289">
        <f t="shared" si="35"/>
        <v>0</v>
      </c>
    </row>
    <row r="711" spans="1:9" s="22" customFormat="1" ht="12.75" x14ac:dyDescent="0.2">
      <c r="A711" s="37"/>
      <c r="B711" s="180"/>
      <c r="C711" s="180"/>
      <c r="D711" s="180"/>
      <c r="E711" s="185" t="s">
        <v>120</v>
      </c>
      <c r="F711" s="332" t="s">
        <v>199</v>
      </c>
      <c r="G711" s="327">
        <v>38</v>
      </c>
      <c r="H711" s="330"/>
      <c r="I711" s="331">
        <f t="shared" si="35"/>
        <v>0</v>
      </c>
    </row>
    <row r="712" spans="1:9" s="22" customFormat="1" ht="12.75" x14ac:dyDescent="0.2">
      <c r="A712" s="37"/>
      <c r="B712" s="180"/>
      <c r="C712" s="180"/>
      <c r="D712" s="180"/>
      <c r="E712" s="185" t="s">
        <v>121</v>
      </c>
      <c r="F712" s="332" t="s">
        <v>199</v>
      </c>
      <c r="G712" s="327">
        <v>13</v>
      </c>
      <c r="H712" s="330"/>
      <c r="I712" s="331">
        <f t="shared" si="35"/>
        <v>0</v>
      </c>
    </row>
    <row r="713" spans="1:9" s="22" customFormat="1" ht="12.75" x14ac:dyDescent="0.2">
      <c r="A713" s="37"/>
      <c r="B713" s="180"/>
      <c r="C713" s="180"/>
      <c r="D713" s="180"/>
      <c r="E713" s="185"/>
      <c r="F713" s="234"/>
      <c r="G713" s="207"/>
      <c r="H713" s="307"/>
      <c r="I713" s="289">
        <f t="shared" si="35"/>
        <v>0</v>
      </c>
    </row>
    <row r="714" spans="1:9" s="22" customFormat="1" ht="72" x14ac:dyDescent="0.2">
      <c r="A714" s="37"/>
      <c r="B714" s="180" t="s">
        <v>305</v>
      </c>
      <c r="C714" s="180" t="s">
        <v>93</v>
      </c>
      <c r="D714" s="180"/>
      <c r="E714" s="185" t="s">
        <v>166</v>
      </c>
      <c r="F714" s="234"/>
      <c r="G714" s="207"/>
      <c r="H714" s="307"/>
      <c r="I714" s="289">
        <f t="shared" si="35"/>
        <v>0</v>
      </c>
    </row>
    <row r="715" spans="1:9" s="22" customFormat="1" ht="12.75" x14ac:dyDescent="0.2">
      <c r="A715" s="37"/>
      <c r="B715" s="180"/>
      <c r="C715" s="180"/>
      <c r="D715" s="180"/>
      <c r="E715" s="257" t="s">
        <v>128</v>
      </c>
      <c r="F715" s="234"/>
      <c r="G715" s="207"/>
      <c r="H715" s="307"/>
      <c r="I715" s="289">
        <f t="shared" si="35"/>
        <v>0</v>
      </c>
    </row>
    <row r="716" spans="1:9" s="22" customFormat="1" ht="12.75" x14ac:dyDescent="0.2">
      <c r="A716" s="37"/>
      <c r="B716" s="180"/>
      <c r="C716" s="180"/>
      <c r="D716" s="180"/>
      <c r="E716" s="195" t="s">
        <v>122</v>
      </c>
      <c r="F716" s="234"/>
      <c r="G716" s="207"/>
      <c r="H716" s="307"/>
      <c r="I716" s="289">
        <f t="shared" si="35"/>
        <v>0</v>
      </c>
    </row>
    <row r="717" spans="1:9" s="22" customFormat="1" ht="12.75" x14ac:dyDescent="0.2">
      <c r="A717" s="37"/>
      <c r="B717" s="180"/>
      <c r="C717" s="180"/>
      <c r="D717" s="180"/>
      <c r="E717" s="185" t="s">
        <v>204</v>
      </c>
      <c r="F717" s="234"/>
      <c r="G717" s="207"/>
      <c r="H717" s="307"/>
      <c r="I717" s="289">
        <f t="shared" si="35"/>
        <v>0</v>
      </c>
    </row>
    <row r="718" spans="1:9" s="22" customFormat="1" ht="12.75" x14ac:dyDescent="0.2">
      <c r="A718" s="37"/>
      <c r="B718" s="180"/>
      <c r="C718" s="180"/>
      <c r="D718" s="180"/>
      <c r="E718" s="185" t="s">
        <v>151</v>
      </c>
      <c r="F718" s="332" t="s">
        <v>199</v>
      </c>
      <c r="G718" s="327">
        <v>51</v>
      </c>
      <c r="H718" s="330"/>
      <c r="I718" s="331">
        <f t="shared" si="35"/>
        <v>0</v>
      </c>
    </row>
    <row r="719" spans="1:9" s="22" customFormat="1" ht="12.75" x14ac:dyDescent="0.2">
      <c r="A719" s="37"/>
      <c r="B719" s="180"/>
      <c r="C719" s="180"/>
      <c r="D719" s="180"/>
      <c r="E719" s="185" t="s">
        <v>125</v>
      </c>
      <c r="F719" s="332" t="s">
        <v>199</v>
      </c>
      <c r="G719" s="327">
        <v>128</v>
      </c>
      <c r="H719" s="330"/>
      <c r="I719" s="331">
        <f t="shared" si="35"/>
        <v>0</v>
      </c>
    </row>
    <row r="720" spans="1:9" s="22" customFormat="1" ht="14.25" thickBot="1" x14ac:dyDescent="0.25">
      <c r="A720" s="37"/>
      <c r="B720" s="180"/>
      <c r="C720" s="180"/>
      <c r="D720" s="180"/>
      <c r="E720" s="258"/>
      <c r="F720" s="234"/>
      <c r="G720" s="207"/>
      <c r="H720" s="307"/>
      <c r="I720" s="289"/>
    </row>
    <row r="721" spans="1:10" s="22" customFormat="1" ht="13.5" thickBot="1" x14ac:dyDescent="0.25">
      <c r="A721" s="37"/>
      <c r="B721" s="263" t="s">
        <v>148</v>
      </c>
      <c r="C721" s="255"/>
      <c r="D721" s="255"/>
      <c r="E721" s="255" t="s">
        <v>152</v>
      </c>
      <c r="F721" s="246" t="s">
        <v>115</v>
      </c>
      <c r="G721" s="219"/>
      <c r="H721" s="315"/>
      <c r="I721" s="298">
        <f>SUM(I702:I719)</f>
        <v>0</v>
      </c>
    </row>
    <row r="722" spans="1:10" s="22" customFormat="1" ht="12.75" x14ac:dyDescent="0.2">
      <c r="A722" s="37"/>
      <c r="B722" s="270"/>
      <c r="C722" s="270"/>
      <c r="D722" s="270"/>
      <c r="E722" s="270"/>
      <c r="F722" s="247"/>
      <c r="G722" s="173"/>
      <c r="H722" s="316"/>
      <c r="I722" s="299"/>
    </row>
    <row r="723" spans="1:10" s="22" customFormat="1" ht="12.75" x14ac:dyDescent="0.2">
      <c r="A723" s="37"/>
      <c r="B723" s="270"/>
      <c r="C723" s="270"/>
      <c r="D723" s="270"/>
      <c r="E723" s="270"/>
      <c r="F723" s="247"/>
      <c r="G723" s="173"/>
      <c r="H723" s="316"/>
      <c r="I723" s="299"/>
    </row>
    <row r="724" spans="1:10" s="22" customFormat="1" ht="12.75" x14ac:dyDescent="0.2">
      <c r="A724" s="37"/>
      <c r="B724" s="270"/>
      <c r="C724" s="270"/>
      <c r="D724" s="270"/>
      <c r="E724" s="270"/>
      <c r="F724" s="247"/>
      <c r="G724" s="173"/>
      <c r="H724" s="316"/>
      <c r="I724" s="299"/>
    </row>
    <row r="725" spans="1:10" s="22" customFormat="1" ht="12.75" x14ac:dyDescent="0.2">
      <c r="A725" s="37"/>
      <c r="B725" s="270"/>
      <c r="C725" s="270"/>
      <c r="D725" s="270"/>
      <c r="E725" s="270"/>
      <c r="F725" s="247"/>
      <c r="G725" s="173"/>
      <c r="H725" s="316"/>
      <c r="I725" s="299"/>
    </row>
    <row r="726" spans="1:10" s="22" customFormat="1" ht="12.75" x14ac:dyDescent="0.2">
      <c r="A726" s="37"/>
      <c r="B726" s="270"/>
      <c r="C726" s="270"/>
      <c r="D726" s="270"/>
      <c r="E726" s="270"/>
      <c r="F726" s="247"/>
      <c r="G726" s="173"/>
      <c r="H726" s="316"/>
      <c r="I726" s="299"/>
    </row>
    <row r="727" spans="1:10" s="22" customFormat="1" ht="12.75" x14ac:dyDescent="0.2">
      <c r="A727" s="37"/>
      <c r="B727" s="270"/>
      <c r="C727" s="270"/>
      <c r="D727" s="270"/>
      <c r="E727" s="270"/>
      <c r="F727" s="247"/>
      <c r="G727" s="173"/>
      <c r="H727" s="316"/>
      <c r="I727" s="299"/>
    </row>
    <row r="728" spans="1:10" s="22" customFormat="1" ht="12.75" x14ac:dyDescent="0.2">
      <c r="A728" s="37"/>
      <c r="B728" s="270"/>
      <c r="C728" s="270"/>
      <c r="D728" s="270"/>
      <c r="E728" s="270"/>
      <c r="F728" s="247"/>
      <c r="G728" s="173"/>
      <c r="H728" s="316"/>
      <c r="I728" s="299"/>
    </row>
    <row r="729" spans="1:10" s="22" customFormat="1" ht="13.5" x14ac:dyDescent="0.2">
      <c r="A729" s="37"/>
      <c r="B729" s="180"/>
      <c r="C729" s="180"/>
      <c r="D729" s="180"/>
      <c r="E729" s="258"/>
      <c r="F729" s="234"/>
      <c r="G729" s="207"/>
      <c r="H729" s="307"/>
      <c r="I729" s="289"/>
    </row>
    <row r="731" spans="1:10" s="22" customFormat="1" ht="12.75" x14ac:dyDescent="0.2">
      <c r="A731" s="37"/>
      <c r="B731" s="206" t="s">
        <v>197</v>
      </c>
      <c r="C731" s="178"/>
      <c r="D731" s="178"/>
      <c r="E731" s="178" t="s">
        <v>153</v>
      </c>
      <c r="F731" s="259"/>
      <c r="G731" s="259"/>
      <c r="H731" s="353"/>
      <c r="I731" s="303"/>
    </row>
    <row r="733" spans="1:10" x14ac:dyDescent="0.25">
      <c r="A733" s="60"/>
      <c r="B733" s="279"/>
      <c r="C733" s="277"/>
      <c r="D733" s="277"/>
      <c r="E733" s="251" t="s">
        <v>222</v>
      </c>
      <c r="F733" s="280" t="s">
        <v>96</v>
      </c>
      <c r="G733" s="281" t="s">
        <v>0</v>
      </c>
      <c r="H733" s="319" t="s">
        <v>220</v>
      </c>
      <c r="I733" s="293" t="s">
        <v>221</v>
      </c>
      <c r="J733" s="112"/>
    </row>
    <row r="734" spans="1:10" x14ac:dyDescent="0.25">
      <c r="A734" s="60"/>
      <c r="B734" s="167"/>
      <c r="C734" s="167"/>
      <c r="D734" s="167"/>
      <c r="E734" s="179"/>
      <c r="F734" s="244"/>
      <c r="G734" s="211"/>
      <c r="H734" s="311"/>
      <c r="I734" s="294"/>
      <c r="J734" s="112"/>
    </row>
    <row r="735" spans="1:10" s="22" customFormat="1" ht="14.25" customHeight="1" x14ac:dyDescent="0.2">
      <c r="A735" s="37"/>
      <c r="B735" s="180" t="s">
        <v>306</v>
      </c>
      <c r="C735" s="180" t="s">
        <v>91</v>
      </c>
      <c r="D735" s="180"/>
      <c r="E735" s="185" t="s">
        <v>346</v>
      </c>
      <c r="F735" s="238"/>
      <c r="G735" s="174"/>
      <c r="H735" s="316"/>
      <c r="I735" s="299"/>
    </row>
    <row r="736" spans="1:10" s="22" customFormat="1" ht="13.5" customHeight="1" x14ac:dyDescent="0.2">
      <c r="A736" s="37"/>
      <c r="B736" s="180"/>
      <c r="C736" s="180"/>
      <c r="D736" s="180"/>
      <c r="E736" s="185" t="s">
        <v>204</v>
      </c>
      <c r="F736" s="332" t="s">
        <v>199</v>
      </c>
      <c r="G736" s="327">
        <v>4</v>
      </c>
      <c r="H736" s="330"/>
      <c r="I736" s="331">
        <f>G736*H736</f>
        <v>0</v>
      </c>
    </row>
    <row r="737" spans="1:9" s="22" customFormat="1" ht="12.75" x14ac:dyDescent="0.2">
      <c r="A737" s="37"/>
      <c r="B737" s="180"/>
      <c r="C737" s="180"/>
      <c r="D737" s="180"/>
      <c r="E737" s="185"/>
      <c r="F737" s="234"/>
      <c r="G737" s="207"/>
      <c r="H737" s="307"/>
      <c r="I737" s="289">
        <f t="shared" ref="I737:I751" si="36">G737*H737</f>
        <v>0</v>
      </c>
    </row>
    <row r="738" spans="1:9" s="22" customFormat="1" ht="15" customHeight="1" x14ac:dyDescent="0.2">
      <c r="A738" s="37"/>
      <c r="B738" s="180" t="s">
        <v>306</v>
      </c>
      <c r="C738" s="180" t="s">
        <v>92</v>
      </c>
      <c r="D738" s="180"/>
      <c r="E738" s="185" t="s">
        <v>326</v>
      </c>
      <c r="F738" s="238"/>
      <c r="G738" s="174"/>
      <c r="H738" s="316"/>
      <c r="I738" s="299"/>
    </row>
    <row r="739" spans="1:9" s="22" customFormat="1" ht="15.75" customHeight="1" x14ac:dyDescent="0.2">
      <c r="A739" s="37"/>
      <c r="B739" s="180"/>
      <c r="C739" s="180"/>
      <c r="D739" s="180"/>
      <c r="E739" s="185" t="s">
        <v>135</v>
      </c>
      <c r="F739" s="332" t="s">
        <v>100</v>
      </c>
      <c r="G739" s="327">
        <v>3</v>
      </c>
      <c r="H739" s="330"/>
      <c r="I739" s="331">
        <f t="shared" ref="I739" si="37">G739*H739</f>
        <v>0</v>
      </c>
    </row>
    <row r="740" spans="1:9" s="22" customFormat="1" ht="12.75" x14ac:dyDescent="0.2">
      <c r="A740" s="37"/>
      <c r="B740" s="180"/>
      <c r="C740" s="180"/>
      <c r="D740" s="180"/>
      <c r="E740" s="185"/>
      <c r="F740" s="234"/>
      <c r="G740" s="207"/>
      <c r="H740" s="307"/>
      <c r="I740" s="289">
        <f t="shared" si="36"/>
        <v>0</v>
      </c>
    </row>
    <row r="741" spans="1:9" s="22" customFormat="1" ht="51" customHeight="1" x14ac:dyDescent="0.2">
      <c r="A741" s="37"/>
      <c r="B741" s="180" t="s">
        <v>306</v>
      </c>
      <c r="C741" s="180" t="s">
        <v>93</v>
      </c>
      <c r="D741" s="180"/>
      <c r="E741" s="185" t="s">
        <v>382</v>
      </c>
      <c r="F741" s="234"/>
      <c r="G741" s="207"/>
      <c r="H741" s="307"/>
      <c r="I741" s="289">
        <f t="shared" si="36"/>
        <v>0</v>
      </c>
    </row>
    <row r="742" spans="1:9" s="22" customFormat="1" ht="12.75" x14ac:dyDescent="0.2">
      <c r="A742" s="37"/>
      <c r="B742" s="180"/>
      <c r="C742" s="180"/>
      <c r="D742" s="180"/>
      <c r="E742" s="185" t="s">
        <v>154</v>
      </c>
      <c r="F742" s="332" t="s">
        <v>155</v>
      </c>
      <c r="G742" s="327">
        <v>15</v>
      </c>
      <c r="H742" s="330"/>
      <c r="I742" s="331">
        <f t="shared" si="36"/>
        <v>0</v>
      </c>
    </row>
    <row r="743" spans="1:9" s="22" customFormat="1" ht="12.75" x14ac:dyDescent="0.2">
      <c r="A743" s="37"/>
      <c r="B743" s="180"/>
      <c r="C743" s="180"/>
      <c r="D743" s="180"/>
      <c r="E743" s="185" t="s">
        <v>156</v>
      </c>
      <c r="F743" s="332" t="s">
        <v>155</v>
      </c>
      <c r="G743" s="327">
        <v>15</v>
      </c>
      <c r="H743" s="330"/>
      <c r="I743" s="331">
        <f t="shared" si="36"/>
        <v>0</v>
      </c>
    </row>
    <row r="744" spans="1:9" s="22" customFormat="1" ht="12.75" x14ac:dyDescent="0.2">
      <c r="A744" s="37"/>
      <c r="B744" s="180"/>
      <c r="C744" s="180"/>
      <c r="D744" s="180"/>
      <c r="E744" s="185"/>
      <c r="F744" s="234"/>
      <c r="G744" s="207"/>
      <c r="H744" s="307"/>
      <c r="I744" s="289">
        <f t="shared" si="36"/>
        <v>0</v>
      </c>
    </row>
    <row r="745" spans="1:9" s="22" customFormat="1" ht="88.5" customHeight="1" x14ac:dyDescent="0.2">
      <c r="A745" s="37"/>
      <c r="B745" s="180" t="s">
        <v>306</v>
      </c>
      <c r="C745" s="180" t="s">
        <v>94</v>
      </c>
      <c r="D745" s="180"/>
      <c r="E745" s="185" t="s">
        <v>330</v>
      </c>
      <c r="F745" s="234"/>
      <c r="G745" s="215"/>
      <c r="H745" s="307"/>
      <c r="I745" s="289">
        <f t="shared" si="36"/>
        <v>0</v>
      </c>
    </row>
    <row r="746" spans="1:9" s="22" customFormat="1" ht="12.75" x14ac:dyDescent="0.2">
      <c r="A746" s="37"/>
      <c r="B746" s="180"/>
      <c r="C746" s="180"/>
      <c r="D746" s="180"/>
      <c r="E746" s="185" t="s">
        <v>331</v>
      </c>
      <c r="F746" s="332" t="s">
        <v>100</v>
      </c>
      <c r="G746" s="337">
        <v>1</v>
      </c>
      <c r="H746" s="330"/>
      <c r="I746" s="331">
        <f t="shared" si="36"/>
        <v>0</v>
      </c>
    </row>
    <row r="747" spans="1:9" s="22" customFormat="1" ht="12.75" x14ac:dyDescent="0.2">
      <c r="A747" s="37"/>
      <c r="B747" s="180"/>
      <c r="C747" s="180"/>
      <c r="D747" s="180"/>
      <c r="E747" s="185"/>
      <c r="F747" s="234"/>
      <c r="G747" s="215"/>
      <c r="H747" s="307"/>
      <c r="I747" s="289">
        <f t="shared" si="36"/>
        <v>0</v>
      </c>
    </row>
    <row r="748" spans="1:9" s="22" customFormat="1" ht="29.25" customHeight="1" x14ac:dyDescent="0.2">
      <c r="A748" s="37"/>
      <c r="B748" s="180" t="s">
        <v>306</v>
      </c>
      <c r="C748" s="180" t="s">
        <v>95</v>
      </c>
      <c r="D748" s="180"/>
      <c r="E748" s="185" t="s">
        <v>167</v>
      </c>
      <c r="F748" s="332" t="s">
        <v>100</v>
      </c>
      <c r="G748" s="337">
        <v>1</v>
      </c>
      <c r="H748" s="330"/>
      <c r="I748" s="331">
        <f t="shared" si="36"/>
        <v>0</v>
      </c>
    </row>
    <row r="749" spans="1:9" s="22" customFormat="1" ht="12.75" x14ac:dyDescent="0.2">
      <c r="A749" s="37"/>
      <c r="B749" s="180"/>
      <c r="C749" s="180"/>
      <c r="D749" s="180"/>
      <c r="E749" s="185"/>
      <c r="F749" s="234"/>
      <c r="G749" s="215"/>
      <c r="H749" s="307"/>
      <c r="I749" s="289">
        <f t="shared" si="36"/>
        <v>0</v>
      </c>
    </row>
    <row r="750" spans="1:9" s="22" customFormat="1" ht="144.75" customHeight="1" x14ac:dyDescent="0.2">
      <c r="A750" s="37"/>
      <c r="B750" s="180" t="s">
        <v>306</v>
      </c>
      <c r="C750" s="180" t="s">
        <v>105</v>
      </c>
      <c r="D750" s="180"/>
      <c r="E750" s="185" t="s">
        <v>168</v>
      </c>
      <c r="F750" s="234"/>
      <c r="G750" s="215"/>
      <c r="H750" s="307"/>
      <c r="I750" s="289">
        <f t="shared" si="36"/>
        <v>0</v>
      </c>
    </row>
    <row r="751" spans="1:9" s="22" customFormat="1" ht="30" customHeight="1" x14ac:dyDescent="0.2">
      <c r="A751" s="37"/>
      <c r="B751" s="180"/>
      <c r="C751" s="180"/>
      <c r="D751" s="180"/>
      <c r="E751" s="185" t="s">
        <v>169</v>
      </c>
      <c r="F751" s="332" t="s">
        <v>100</v>
      </c>
      <c r="G751" s="337">
        <v>1</v>
      </c>
      <c r="H751" s="330"/>
      <c r="I751" s="331">
        <f t="shared" si="36"/>
        <v>0</v>
      </c>
    </row>
    <row r="752" spans="1:9" s="22" customFormat="1" ht="13.5" thickBot="1" x14ac:dyDescent="0.25">
      <c r="A752" s="37"/>
      <c r="B752" s="180"/>
      <c r="C752" s="180"/>
      <c r="D752" s="180"/>
      <c r="E752" s="185"/>
      <c r="F752" s="234"/>
      <c r="G752" s="207"/>
      <c r="H752" s="307"/>
      <c r="I752" s="289"/>
    </row>
    <row r="753" spans="1:9" s="22" customFormat="1" ht="13.5" thickBot="1" x14ac:dyDescent="0.25">
      <c r="A753" s="37"/>
      <c r="B753" s="263" t="s">
        <v>197</v>
      </c>
      <c r="C753" s="255"/>
      <c r="D753" s="255"/>
      <c r="E753" s="255" t="s">
        <v>153</v>
      </c>
      <c r="F753" s="246" t="s">
        <v>115</v>
      </c>
      <c r="G753" s="219"/>
      <c r="H753" s="315"/>
      <c r="I753" s="298">
        <f>SUM(I735:I751)</f>
        <v>0</v>
      </c>
    </row>
    <row r="760" spans="1:9" s="22" customFormat="1" ht="13.5" customHeight="1" x14ac:dyDescent="0.2">
      <c r="A760" s="37"/>
      <c r="B760" s="287"/>
      <c r="C760" s="283"/>
      <c r="D760" s="283"/>
      <c r="E760" s="283" t="s">
        <v>170</v>
      </c>
      <c r="F760" s="288"/>
      <c r="G760" s="288"/>
      <c r="H760" s="349"/>
      <c r="I760" s="306"/>
    </row>
    <row r="761" spans="1:9" s="22" customFormat="1" ht="12.75" x14ac:dyDescent="0.2">
      <c r="A761" s="37"/>
      <c r="B761" s="172"/>
      <c r="C761" s="172"/>
      <c r="D761" s="172"/>
      <c r="E761" s="172"/>
      <c r="F761" s="261"/>
      <c r="G761" s="261"/>
      <c r="H761" s="350"/>
      <c r="I761" s="299"/>
    </row>
    <row r="762" spans="1:9" s="22" customFormat="1" ht="12.75" x14ac:dyDescent="0.2">
      <c r="A762" s="37"/>
      <c r="B762" s="198" t="s">
        <v>163</v>
      </c>
      <c r="C762" s="198"/>
      <c r="D762" s="198"/>
      <c r="E762" s="172" t="s">
        <v>160</v>
      </c>
      <c r="F762" s="261"/>
      <c r="G762" s="261"/>
      <c r="H762" s="350"/>
      <c r="I762" s="331">
        <f>SUM(I636:I647)</f>
        <v>0</v>
      </c>
    </row>
    <row r="763" spans="1:9" s="22" customFormat="1" ht="12.75" x14ac:dyDescent="0.2">
      <c r="A763" s="37"/>
      <c r="B763" s="198" t="s">
        <v>147</v>
      </c>
      <c r="C763" s="198"/>
      <c r="D763" s="198"/>
      <c r="E763" s="172" t="s">
        <v>145</v>
      </c>
      <c r="F763" s="261"/>
      <c r="G763" s="261"/>
      <c r="H763" s="350"/>
      <c r="I763" s="331">
        <f>SUM(I669:I677)</f>
        <v>0</v>
      </c>
    </row>
    <row r="764" spans="1:9" s="22" customFormat="1" ht="12.75" x14ac:dyDescent="0.2">
      <c r="A764" s="37"/>
      <c r="B764" s="198" t="s">
        <v>148</v>
      </c>
      <c r="C764" s="198"/>
      <c r="D764" s="198"/>
      <c r="E764" s="172" t="s">
        <v>152</v>
      </c>
      <c r="F764" s="261"/>
      <c r="G764" s="261"/>
      <c r="H764" s="350"/>
      <c r="I764" s="331">
        <f>SUM(I702:I719)</f>
        <v>0</v>
      </c>
    </row>
    <row r="765" spans="1:9" s="22" customFormat="1" ht="12.75" x14ac:dyDescent="0.2">
      <c r="A765" s="37"/>
      <c r="B765" s="198" t="s">
        <v>197</v>
      </c>
      <c r="C765" s="198"/>
      <c r="D765" s="198"/>
      <c r="E765" s="172" t="s">
        <v>153</v>
      </c>
      <c r="F765" s="261"/>
      <c r="G765" s="261"/>
      <c r="H765" s="350"/>
      <c r="I765" s="331">
        <f>SUM(I735:I751)</f>
        <v>0</v>
      </c>
    </row>
    <row r="766" spans="1:9" s="22" customFormat="1" ht="12.75" x14ac:dyDescent="0.2">
      <c r="A766" s="37"/>
      <c r="B766" s="172"/>
      <c r="C766" s="172"/>
      <c r="D766" s="172"/>
      <c r="E766" s="172"/>
      <c r="F766" s="261"/>
      <c r="G766" s="261"/>
      <c r="H766" s="350"/>
      <c r="I766" s="299"/>
    </row>
    <row r="767" spans="1:9" s="22" customFormat="1" ht="12.75" x14ac:dyDescent="0.2">
      <c r="A767" s="37"/>
      <c r="B767" s="200" t="s">
        <v>235</v>
      </c>
      <c r="C767" s="200"/>
      <c r="D767" s="200"/>
      <c r="E767" s="172" t="s">
        <v>138</v>
      </c>
      <c r="F767" s="261"/>
      <c r="G767" s="261"/>
      <c r="H767" s="350"/>
      <c r="I767" s="331">
        <f>SUM(I762:I765)</f>
        <v>0</v>
      </c>
    </row>
    <row r="768" spans="1:9" s="22" customFormat="1" ht="12.75" x14ac:dyDescent="0.2">
      <c r="A768" s="37"/>
      <c r="B768" s="200" t="s">
        <v>235</v>
      </c>
      <c r="C768" s="200"/>
      <c r="D768" s="200"/>
      <c r="E768" s="172" t="s">
        <v>294</v>
      </c>
      <c r="F768" s="261"/>
      <c r="G768" s="261"/>
      <c r="H768" s="350"/>
      <c r="I768" s="341">
        <f>SUM(I767*0.25)</f>
        <v>0</v>
      </c>
    </row>
    <row r="769" spans="1:9" s="22" customFormat="1" ht="12.75" x14ac:dyDescent="0.2">
      <c r="A769" s="37"/>
      <c r="B769" s="200" t="s">
        <v>235</v>
      </c>
      <c r="C769" s="200"/>
      <c r="D769" s="200"/>
      <c r="E769" s="172" t="s">
        <v>139</v>
      </c>
      <c r="F769" s="261"/>
      <c r="G769" s="261"/>
      <c r="H769" s="350"/>
      <c r="I769" s="341">
        <f>I767+I768</f>
        <v>0</v>
      </c>
    </row>
    <row r="770" spans="1:9" s="22" customFormat="1" ht="12.75" x14ac:dyDescent="0.2">
      <c r="A770" s="37"/>
      <c r="B770" s="172"/>
      <c r="C770" s="172"/>
      <c r="D770" s="172"/>
      <c r="E770" s="172"/>
      <c r="F770" s="261"/>
      <c r="G770" s="261"/>
      <c r="H770" s="350"/>
      <c r="I770" s="299"/>
    </row>
    <row r="771" spans="1:9" s="22" customFormat="1" ht="12.75" x14ac:dyDescent="0.2">
      <c r="A771" s="37"/>
      <c r="B771" s="274"/>
      <c r="C771" s="274"/>
      <c r="D771" s="274"/>
      <c r="E771" s="169"/>
      <c r="F771" s="275"/>
      <c r="G771" s="275"/>
      <c r="H771" s="350"/>
      <c r="I771" s="299"/>
    </row>
    <row r="772" spans="1:9" x14ac:dyDescent="0.25">
      <c r="B772" s="193"/>
      <c r="C772" s="193"/>
      <c r="D772" s="193"/>
      <c r="E772" s="165"/>
      <c r="F772" s="238"/>
      <c r="G772" s="174"/>
      <c r="H772" s="316"/>
      <c r="I772" s="299"/>
    </row>
    <row r="773" spans="1:9" x14ac:dyDescent="0.25">
      <c r="B773" s="193"/>
      <c r="C773" s="193"/>
      <c r="D773" s="193"/>
      <c r="E773" s="165"/>
      <c r="F773" s="238"/>
      <c r="G773" s="174"/>
      <c r="H773" s="316"/>
      <c r="I773" s="299"/>
    </row>
    <row r="774" spans="1:9" x14ac:dyDescent="0.25">
      <c r="B774" s="193"/>
      <c r="C774" s="193"/>
      <c r="D774" s="193"/>
      <c r="E774" s="165"/>
      <c r="F774" s="238"/>
      <c r="G774" s="174"/>
      <c r="H774" s="316"/>
      <c r="I774" s="299"/>
    </row>
    <row r="806" spans="1:9" x14ac:dyDescent="0.25">
      <c r="B806" s="193"/>
      <c r="C806" s="193"/>
      <c r="D806" s="193"/>
      <c r="E806" s="165"/>
      <c r="F806" s="238"/>
      <c r="G806" s="174"/>
      <c r="H806" s="316"/>
      <c r="I806" s="299"/>
    </row>
    <row r="807" spans="1:9" s="22" customFormat="1" ht="12.75" x14ac:dyDescent="0.2">
      <c r="A807" s="37"/>
      <c r="B807" s="282"/>
      <c r="C807" s="251"/>
      <c r="D807" s="251"/>
      <c r="E807" s="283" t="s">
        <v>171</v>
      </c>
      <c r="F807" s="288"/>
      <c r="G807" s="288"/>
      <c r="H807" s="349"/>
      <c r="I807" s="306"/>
    </row>
    <row r="808" spans="1:9" s="22" customFormat="1" ht="12.75" x14ac:dyDescent="0.2">
      <c r="A808" s="37"/>
      <c r="B808" s="193"/>
      <c r="C808" s="193"/>
      <c r="D808" s="193"/>
      <c r="E808" s="172"/>
      <c r="F808" s="261"/>
      <c r="G808" s="261"/>
      <c r="H808" s="350"/>
      <c r="I808" s="299"/>
    </row>
    <row r="809" spans="1:9" s="22" customFormat="1" ht="12.75" x14ac:dyDescent="0.2">
      <c r="A809" s="37"/>
      <c r="B809" s="198" t="s">
        <v>163</v>
      </c>
      <c r="C809" s="198"/>
      <c r="D809" s="198"/>
      <c r="E809" s="172" t="s">
        <v>160</v>
      </c>
      <c r="F809" s="261"/>
      <c r="G809" s="261"/>
      <c r="H809" s="350"/>
      <c r="I809" s="341">
        <f>SUM(I390+I581+I762)</f>
        <v>0</v>
      </c>
    </row>
    <row r="810" spans="1:9" s="22" customFormat="1" ht="12.75" x14ac:dyDescent="0.2">
      <c r="A810" s="37"/>
      <c r="B810" s="198" t="s">
        <v>147</v>
      </c>
      <c r="C810" s="198"/>
      <c r="D810" s="198"/>
      <c r="E810" s="172" t="s">
        <v>145</v>
      </c>
      <c r="F810" s="261"/>
      <c r="G810" s="261"/>
      <c r="H810" s="350"/>
      <c r="I810" s="341">
        <f>SUM(I391,I582,I763)</f>
        <v>0</v>
      </c>
    </row>
    <row r="811" spans="1:9" s="22" customFormat="1" ht="12.75" x14ac:dyDescent="0.2">
      <c r="A811" s="37"/>
      <c r="B811" s="198" t="s">
        <v>148</v>
      </c>
      <c r="C811" s="198"/>
      <c r="D811" s="198"/>
      <c r="E811" s="172" t="s">
        <v>152</v>
      </c>
      <c r="F811" s="261"/>
      <c r="G811" s="261"/>
      <c r="H811" s="350"/>
      <c r="I811" s="341">
        <f>SUM(I392,I583,I764)</f>
        <v>0</v>
      </c>
    </row>
    <row r="812" spans="1:9" s="22" customFormat="1" ht="12.75" x14ac:dyDescent="0.2">
      <c r="A812" s="37"/>
      <c r="B812" s="198" t="s">
        <v>197</v>
      </c>
      <c r="C812" s="198"/>
      <c r="D812" s="198"/>
      <c r="E812" s="172" t="s">
        <v>85</v>
      </c>
      <c r="F812" s="261"/>
      <c r="G812" s="261"/>
      <c r="H812" s="350"/>
      <c r="I812" s="341">
        <f>SUM(I226:I254)</f>
        <v>0</v>
      </c>
    </row>
    <row r="813" spans="1:9" s="22" customFormat="1" ht="12.75" x14ac:dyDescent="0.2">
      <c r="A813" s="37"/>
      <c r="B813" s="198" t="s">
        <v>185</v>
      </c>
      <c r="C813" s="198"/>
      <c r="D813" s="198"/>
      <c r="E813" s="172" t="s">
        <v>87</v>
      </c>
      <c r="F813" s="261"/>
      <c r="G813" s="261"/>
      <c r="H813" s="350"/>
      <c r="I813" s="341">
        <f>SUM(I394)</f>
        <v>0</v>
      </c>
    </row>
    <row r="814" spans="1:9" s="22" customFormat="1" ht="12.75" x14ac:dyDescent="0.2">
      <c r="A814" s="37"/>
      <c r="B814" s="198" t="s">
        <v>189</v>
      </c>
      <c r="C814" s="198"/>
      <c r="D814" s="198"/>
      <c r="E814" s="172" t="s">
        <v>153</v>
      </c>
      <c r="F814" s="261"/>
      <c r="G814" s="261"/>
      <c r="H814" s="350"/>
      <c r="I814" s="341">
        <f>SUM(I395+I584+I765)</f>
        <v>0</v>
      </c>
    </row>
    <row r="815" spans="1:9" s="22" customFormat="1" ht="12.75" x14ac:dyDescent="0.2">
      <c r="A815" s="37"/>
      <c r="B815" s="193"/>
      <c r="C815" s="193"/>
      <c r="D815" s="193"/>
      <c r="E815" s="172"/>
      <c r="F815" s="261"/>
      <c r="G815" s="261"/>
      <c r="H815" s="350"/>
      <c r="I815" s="302"/>
    </row>
    <row r="816" spans="1:9" s="22" customFormat="1" ht="12.75" x14ac:dyDescent="0.2">
      <c r="A816" s="37"/>
      <c r="B816" s="200" t="s">
        <v>235</v>
      </c>
      <c r="C816" s="200"/>
      <c r="D816" s="200"/>
      <c r="E816" s="172" t="s">
        <v>138</v>
      </c>
      <c r="F816" s="261"/>
      <c r="G816" s="261"/>
      <c r="H816" s="350"/>
      <c r="I816" s="341">
        <f>SUM(I809:I814)</f>
        <v>0</v>
      </c>
    </row>
    <row r="817" spans="1:9" s="22" customFormat="1" ht="12.75" x14ac:dyDescent="0.2">
      <c r="A817" s="37"/>
      <c r="B817" s="200" t="s">
        <v>235</v>
      </c>
      <c r="C817" s="200"/>
      <c r="D817" s="200"/>
      <c r="E817" s="172" t="s">
        <v>293</v>
      </c>
      <c r="F817" s="261"/>
      <c r="G817" s="261"/>
      <c r="H817" s="320"/>
      <c r="I817" s="341">
        <f>SUM(I816*0.25)</f>
        <v>0</v>
      </c>
    </row>
    <row r="818" spans="1:9" s="22" customFormat="1" ht="12.75" x14ac:dyDescent="0.2">
      <c r="A818" s="37"/>
      <c r="B818" s="200" t="s">
        <v>235</v>
      </c>
      <c r="C818" s="200"/>
      <c r="D818" s="200"/>
      <c r="E818" s="172" t="s">
        <v>139</v>
      </c>
      <c r="F818" s="261"/>
      <c r="G818" s="261"/>
      <c r="H818" s="350"/>
      <c r="I818" s="341">
        <f>I816+I817</f>
        <v>0</v>
      </c>
    </row>
    <row r="819" spans="1:9" s="22" customFormat="1" ht="12.75" x14ac:dyDescent="0.2">
      <c r="A819" s="37"/>
      <c r="B819" s="198"/>
      <c r="C819" s="198"/>
      <c r="D819" s="198"/>
      <c r="E819" s="172"/>
      <c r="F819" s="261"/>
      <c r="G819" s="261"/>
      <c r="H819" s="350"/>
      <c r="I819" s="302"/>
    </row>
    <row r="820" spans="1:9" s="22" customFormat="1" ht="12.75" x14ac:dyDescent="0.2">
      <c r="A820" s="37"/>
      <c r="B820" s="200"/>
      <c r="C820" s="200"/>
      <c r="D820" s="200"/>
      <c r="E820" s="172"/>
      <c r="F820" s="261"/>
      <c r="G820" s="261"/>
      <c r="H820" s="350"/>
      <c r="I820" s="302"/>
    </row>
    <row r="821" spans="1:9" s="22" customFormat="1" ht="12.75" x14ac:dyDescent="0.2">
      <c r="A821" s="37"/>
      <c r="B821" s="180"/>
      <c r="C821" s="180"/>
      <c r="D821" s="180"/>
      <c r="E821" s="166"/>
      <c r="F821" s="247"/>
      <c r="G821" s="173"/>
      <c r="H821" s="316"/>
      <c r="I821" s="299"/>
    </row>
    <row r="822" spans="1:9" s="22" customFormat="1" ht="12.75" x14ac:dyDescent="0.2">
      <c r="A822" s="37"/>
      <c r="B822" s="180"/>
      <c r="C822" s="180"/>
      <c r="D822" s="180"/>
      <c r="E822" s="166"/>
      <c r="F822" s="247"/>
      <c r="G822" s="173"/>
      <c r="H822" s="316"/>
      <c r="I822" s="299"/>
    </row>
  </sheetData>
  <pageMargins left="0.78740157480314965" right="0.40036764705882355" top="1.299212598425197" bottom="1.1811023622047245" header="0.31496062992125984" footer="0.31496062992125984"/>
  <pageSetup paperSize="9" scale="99" orientation="portrait" r:id="rId1"/>
  <headerFooter>
    <oddHeader>&amp;C&amp;G&amp;R&amp;9Stranica &amp;P</oddHeader>
    <oddFooter>&amp;L&amp;G</oddFooter>
    <firstFooter>&amp;R&amp;P</first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48"/>
  <sheetViews>
    <sheetView view="pageLayout" zoomScale="85" zoomScaleNormal="100" zoomScaleSheetLayoutView="100" zoomScalePageLayoutView="85" workbookViewId="0">
      <selection activeCell="D40" sqref="D40"/>
    </sheetView>
  </sheetViews>
  <sheetFormatPr defaultColWidth="9" defaultRowHeight="15" x14ac:dyDescent="0.25"/>
  <cols>
    <col min="1" max="1" width="3.140625" customWidth="1"/>
    <col min="2" max="2" width="4.5703125" customWidth="1"/>
    <col min="3" max="3" width="27" customWidth="1"/>
    <col min="4" max="4" width="39" customWidth="1"/>
    <col min="5" max="5" width="6.5703125" customWidth="1"/>
    <col min="6" max="6" width="10.42578125" customWidth="1"/>
    <col min="7" max="7" width="10.42578125" style="5" customWidth="1"/>
  </cols>
  <sheetData>
    <row r="3" spans="1:8" x14ac:dyDescent="0.25">
      <c r="A3" s="27"/>
      <c r="B3" s="27"/>
      <c r="C3" s="28"/>
      <c r="D3" s="28"/>
      <c r="E3" s="28"/>
      <c r="F3" s="28"/>
      <c r="G3" s="28"/>
      <c r="H3" s="28"/>
    </row>
    <row r="4" spans="1:8" s="8" customFormat="1" ht="18.75" customHeight="1" x14ac:dyDescent="0.25">
      <c r="A4" s="27"/>
      <c r="B4" s="27"/>
      <c r="C4" s="29" t="s">
        <v>2</v>
      </c>
      <c r="D4" s="22" t="s">
        <v>10</v>
      </c>
      <c r="E4" s="28"/>
      <c r="F4" s="28"/>
      <c r="G4" s="28"/>
      <c r="H4" s="28"/>
    </row>
    <row r="5" spans="1:8" s="8" customFormat="1" x14ac:dyDescent="0.25">
      <c r="A5" s="27"/>
      <c r="B5" s="27"/>
      <c r="C5" s="29"/>
      <c r="D5" s="22" t="s">
        <v>11</v>
      </c>
      <c r="E5" s="28"/>
      <c r="F5" s="28"/>
      <c r="G5" s="28"/>
      <c r="H5" s="28"/>
    </row>
    <row r="6" spans="1:8" s="8" customFormat="1" x14ac:dyDescent="0.25">
      <c r="A6" s="27"/>
      <c r="B6" s="27"/>
      <c r="C6" s="29"/>
      <c r="D6" s="22" t="s">
        <v>12</v>
      </c>
      <c r="E6" s="28"/>
      <c r="F6" s="28"/>
      <c r="G6" s="28"/>
      <c r="H6" s="28"/>
    </row>
    <row r="7" spans="1:8" s="8" customFormat="1" x14ac:dyDescent="0.25">
      <c r="A7" s="27"/>
      <c r="B7" s="27"/>
      <c r="C7" s="29"/>
      <c r="D7" s="33" t="s">
        <v>13</v>
      </c>
      <c r="E7" s="28"/>
      <c r="F7" s="28"/>
      <c r="G7" s="28"/>
      <c r="H7" s="28"/>
    </row>
    <row r="8" spans="1:8" s="8" customFormat="1" x14ac:dyDescent="0.25">
      <c r="A8" s="27"/>
      <c r="B8" s="27"/>
      <c r="C8" s="29"/>
      <c r="D8" s="22"/>
      <c r="E8" s="28"/>
      <c r="F8" s="28"/>
      <c r="G8" s="28"/>
      <c r="H8" s="28"/>
    </row>
    <row r="9" spans="1:8" s="8" customFormat="1" ht="15" customHeight="1" x14ac:dyDescent="0.25">
      <c r="A9" s="27"/>
      <c r="B9" s="27"/>
      <c r="C9" s="29" t="s">
        <v>3</v>
      </c>
      <c r="D9" s="101" t="s">
        <v>14</v>
      </c>
      <c r="E9" s="28"/>
      <c r="F9" s="28"/>
      <c r="G9" s="28"/>
      <c r="H9" s="28"/>
    </row>
    <row r="10" spans="1:8" s="8" customFormat="1" ht="15" customHeight="1" x14ac:dyDescent="0.25">
      <c r="A10" s="27"/>
      <c r="B10" s="27"/>
      <c r="C10" s="29"/>
      <c r="D10" s="22" t="s">
        <v>15</v>
      </c>
      <c r="E10" s="28"/>
      <c r="F10" s="28"/>
      <c r="G10" s="28"/>
      <c r="H10" s="28"/>
    </row>
    <row r="11" spans="1:8" s="8" customFormat="1" ht="15" customHeight="1" x14ac:dyDescent="0.25">
      <c r="A11" s="27"/>
      <c r="B11" s="27"/>
      <c r="C11" s="29"/>
      <c r="D11" s="18" t="s">
        <v>16</v>
      </c>
      <c r="E11" s="28"/>
      <c r="F11" s="28"/>
      <c r="G11" s="28"/>
      <c r="H11" s="28"/>
    </row>
    <row r="12" spans="1:8" s="8" customFormat="1" ht="15" customHeight="1" x14ac:dyDescent="0.25">
      <c r="A12" s="27"/>
      <c r="B12" s="27"/>
      <c r="C12" s="29"/>
      <c r="D12" s="91"/>
      <c r="E12" s="28"/>
      <c r="F12" s="28"/>
      <c r="G12" s="28"/>
      <c r="H12" s="28"/>
    </row>
    <row r="13" spans="1:8" s="8" customFormat="1" ht="15" customHeight="1" x14ac:dyDescent="0.25">
      <c r="A13" s="27"/>
      <c r="B13" s="27"/>
      <c r="C13" s="29" t="s">
        <v>9</v>
      </c>
      <c r="D13" s="32" t="s">
        <v>17</v>
      </c>
      <c r="E13" s="28"/>
      <c r="F13" s="28"/>
      <c r="G13" s="28"/>
      <c r="H13" s="28"/>
    </row>
    <row r="14" spans="1:8" s="8" customFormat="1" ht="15" customHeight="1" x14ac:dyDescent="0.25">
      <c r="A14" s="27"/>
      <c r="B14" s="27"/>
      <c r="C14" s="29"/>
      <c r="D14" s="32"/>
      <c r="E14" s="28"/>
      <c r="F14" s="28"/>
      <c r="G14" s="28"/>
      <c r="H14" s="28"/>
    </row>
    <row r="15" spans="1:8" s="8" customFormat="1" ht="15" customHeight="1" x14ac:dyDescent="0.25">
      <c r="A15" s="27"/>
      <c r="B15" s="27"/>
      <c r="C15" s="45" t="s">
        <v>4</v>
      </c>
      <c r="D15" s="22" t="s">
        <v>18</v>
      </c>
      <c r="E15" s="28"/>
      <c r="F15" s="28"/>
      <c r="G15" s="28"/>
      <c r="H15" s="28"/>
    </row>
    <row r="16" spans="1:8" s="8" customFormat="1" ht="35.25" customHeight="1" x14ac:dyDescent="0.25">
      <c r="A16" s="27"/>
      <c r="B16" s="27"/>
      <c r="C16" s="45"/>
      <c r="D16" s="4" t="s">
        <v>249</v>
      </c>
      <c r="E16" s="28"/>
      <c r="F16" s="28"/>
      <c r="G16" s="28"/>
      <c r="H16" s="28"/>
    </row>
    <row r="17" spans="1:8" s="8" customFormat="1" ht="15" customHeight="1" x14ac:dyDescent="0.25">
      <c r="A17" s="27"/>
      <c r="B17" s="27"/>
      <c r="C17" s="45"/>
      <c r="D17" s="22"/>
      <c r="E17" s="28"/>
      <c r="F17" s="28"/>
      <c r="G17" s="28"/>
      <c r="H17" s="28"/>
    </row>
    <row r="18" spans="1:8" s="8" customFormat="1" ht="15" customHeight="1" x14ac:dyDescent="0.25">
      <c r="A18" s="27"/>
      <c r="B18" s="27"/>
      <c r="C18" s="29"/>
      <c r="D18" s="32"/>
      <c r="E18" s="28"/>
      <c r="F18" s="28"/>
      <c r="G18" s="28"/>
      <c r="H18" s="28"/>
    </row>
    <row r="19" spans="1:8" s="8" customFormat="1" ht="23.25" customHeight="1" x14ac:dyDescent="0.25">
      <c r="A19" s="27"/>
      <c r="B19" s="27"/>
      <c r="C19" s="29"/>
      <c r="D19" s="32"/>
      <c r="E19" s="28"/>
      <c r="F19" s="28"/>
      <c r="G19" s="28"/>
      <c r="H19" s="28"/>
    </row>
    <row r="20" spans="1:8" s="8" customFormat="1" ht="15" customHeight="1" x14ac:dyDescent="0.25">
      <c r="A20" s="27"/>
      <c r="B20" s="27"/>
      <c r="C20" s="29"/>
      <c r="D20" s="91"/>
      <c r="E20" s="28"/>
      <c r="F20" s="28"/>
      <c r="G20" s="28"/>
      <c r="H20" s="28"/>
    </row>
    <row r="21" spans="1:8" s="8" customFormat="1" ht="15" customHeight="1" x14ac:dyDescent="0.25">
      <c r="A21" s="27"/>
      <c r="B21" s="27"/>
      <c r="C21" s="45" t="s">
        <v>23</v>
      </c>
      <c r="D21" s="32" t="s">
        <v>21</v>
      </c>
      <c r="E21" s="28"/>
      <c r="F21" s="28"/>
      <c r="G21" s="28"/>
      <c r="H21" s="28"/>
    </row>
    <row r="22" spans="1:8" s="8" customFormat="1" ht="15" customHeight="1" x14ac:dyDescent="0.25">
      <c r="A22" s="27"/>
      <c r="B22" s="27"/>
      <c r="C22" s="45"/>
      <c r="D22" s="32" t="s">
        <v>22</v>
      </c>
      <c r="E22" s="28"/>
      <c r="F22" s="28"/>
      <c r="G22" s="28"/>
      <c r="H22" s="28"/>
    </row>
    <row r="23" spans="1:8" s="8" customFormat="1" x14ac:dyDescent="0.25">
      <c r="A23" s="27"/>
      <c r="B23" s="27"/>
      <c r="C23" s="29"/>
      <c r="D23" s="32"/>
      <c r="E23" s="28"/>
      <c r="F23" s="28"/>
      <c r="G23" s="28"/>
      <c r="H23" s="28"/>
    </row>
    <row r="24" spans="1:8" s="8" customFormat="1" ht="15" customHeight="1" x14ac:dyDescent="0.25">
      <c r="A24" s="27"/>
      <c r="B24" s="27"/>
      <c r="C24" s="29" t="s">
        <v>5</v>
      </c>
      <c r="D24" s="32" t="s">
        <v>7</v>
      </c>
      <c r="E24" s="28"/>
      <c r="F24" s="28"/>
      <c r="G24" s="28"/>
      <c r="H24" s="28"/>
    </row>
    <row r="25" spans="1:8" s="8" customFormat="1" ht="17.25" customHeight="1" x14ac:dyDescent="0.25">
      <c r="A25" s="27"/>
      <c r="B25" s="27"/>
      <c r="C25" s="29"/>
      <c r="D25" s="32" t="s">
        <v>8</v>
      </c>
      <c r="E25" s="28"/>
      <c r="F25" s="28"/>
      <c r="G25" s="28"/>
      <c r="H25" s="28"/>
    </row>
    <row r="26" spans="1:8" s="8" customFormat="1" ht="17.25" customHeight="1" x14ac:dyDescent="0.25">
      <c r="A26" s="27"/>
      <c r="B26" s="27"/>
      <c r="C26" s="29"/>
      <c r="D26" s="32"/>
      <c r="E26" s="28"/>
      <c r="F26" s="28"/>
      <c r="G26" s="28"/>
      <c r="H26" s="28"/>
    </row>
    <row r="27" spans="1:8" s="8" customFormat="1" ht="15" customHeight="1" x14ac:dyDescent="0.25">
      <c r="A27" s="27"/>
      <c r="B27" s="27"/>
      <c r="C27" s="29" t="s">
        <v>24</v>
      </c>
      <c r="D27" s="32" t="s">
        <v>7</v>
      </c>
      <c r="E27" s="28"/>
      <c r="F27" s="28"/>
      <c r="G27" s="28"/>
      <c r="H27" s="28"/>
    </row>
    <row r="28" spans="1:8" s="8" customFormat="1" ht="15" customHeight="1" x14ac:dyDescent="0.25">
      <c r="A28" s="27"/>
      <c r="B28" s="27"/>
      <c r="C28" s="29"/>
      <c r="D28" s="32"/>
      <c r="E28" s="28"/>
      <c r="F28" s="28"/>
      <c r="G28" s="28"/>
      <c r="H28" s="28"/>
    </row>
    <row r="29" spans="1:8" s="8" customFormat="1" ht="15" customHeight="1" x14ac:dyDescent="0.25">
      <c r="A29" s="27"/>
      <c r="B29" s="27"/>
      <c r="C29" s="29"/>
      <c r="D29" s="32"/>
      <c r="E29" s="28"/>
      <c r="F29" s="28"/>
      <c r="G29" s="28"/>
      <c r="H29" s="28"/>
    </row>
    <row r="30" spans="1:8" s="8" customFormat="1" ht="15" customHeight="1" x14ac:dyDescent="0.25">
      <c r="A30" s="27"/>
      <c r="B30" s="27"/>
      <c r="C30" s="29" t="s">
        <v>25</v>
      </c>
      <c r="D30" s="32" t="s">
        <v>26</v>
      </c>
      <c r="E30" s="28"/>
      <c r="F30" s="28"/>
      <c r="G30" s="28"/>
      <c r="H30" s="28"/>
    </row>
    <row r="31" spans="1:8" s="8" customFormat="1" ht="15" customHeight="1" x14ac:dyDescent="0.25">
      <c r="A31" s="27"/>
      <c r="B31" s="27"/>
      <c r="C31" s="29"/>
      <c r="D31" s="32" t="s">
        <v>27</v>
      </c>
      <c r="E31" s="28"/>
      <c r="F31" s="28"/>
      <c r="G31" s="28"/>
      <c r="H31" s="28"/>
    </row>
    <row r="32" spans="1:8" s="8" customFormat="1" ht="15" customHeight="1" x14ac:dyDescent="0.25">
      <c r="A32" s="27"/>
      <c r="B32" s="27"/>
      <c r="C32" s="29"/>
      <c r="D32" s="32" t="s">
        <v>28</v>
      </c>
      <c r="E32" s="28"/>
      <c r="F32" s="28"/>
      <c r="G32" s="28"/>
      <c r="H32" s="28"/>
    </row>
    <row r="33" spans="1:8" s="8" customFormat="1" ht="18" customHeight="1" x14ac:dyDescent="0.25">
      <c r="A33" s="27"/>
      <c r="B33" s="27"/>
      <c r="C33" s="29"/>
      <c r="D33" s="32" t="s">
        <v>29</v>
      </c>
      <c r="E33" s="28"/>
      <c r="F33" s="28"/>
      <c r="G33" s="28"/>
      <c r="H33" s="28"/>
    </row>
    <row r="34" spans="1:8" s="8" customFormat="1" ht="18" customHeight="1" x14ac:dyDescent="0.25">
      <c r="A34" s="27"/>
      <c r="B34" s="27"/>
      <c r="C34" s="29"/>
      <c r="D34" s="18"/>
      <c r="E34" s="28"/>
      <c r="F34" s="28"/>
      <c r="G34" s="28"/>
      <c r="H34" s="28"/>
    </row>
    <row r="35" spans="1:8" s="8" customFormat="1" ht="15" customHeight="1" x14ac:dyDescent="0.25">
      <c r="A35" s="27"/>
      <c r="B35" s="27"/>
      <c r="C35" s="29" t="s">
        <v>6</v>
      </c>
      <c r="D35" s="32" t="s">
        <v>287</v>
      </c>
      <c r="E35" s="28"/>
      <c r="F35" s="28"/>
      <c r="G35" s="28"/>
      <c r="H35" s="28"/>
    </row>
    <row r="36" spans="1:8" s="8" customFormat="1" ht="15" customHeight="1" x14ac:dyDescent="0.25">
      <c r="A36" s="27"/>
      <c r="B36" s="27"/>
      <c r="C36" s="28"/>
      <c r="D36" s="29"/>
      <c r="E36" s="28"/>
      <c r="F36" s="28"/>
      <c r="G36" s="28"/>
      <c r="H36" s="28"/>
    </row>
    <row r="37" spans="1:8" s="8" customFormat="1" ht="15" customHeight="1" x14ac:dyDescent="0.25">
      <c r="A37" s="27"/>
      <c r="B37" s="27"/>
      <c r="C37" s="28"/>
      <c r="D37" s="29"/>
      <c r="E37" s="28"/>
      <c r="F37" s="28"/>
      <c r="G37" s="28"/>
      <c r="H37" s="28"/>
    </row>
    <row r="38" spans="1:8" s="8" customFormat="1" ht="15" customHeight="1" x14ac:dyDescent="0.25">
      <c r="A38" s="27"/>
      <c r="B38" s="27"/>
      <c r="C38" s="28"/>
      <c r="D38" s="29"/>
      <c r="E38" s="28"/>
      <c r="F38" s="28"/>
      <c r="G38" s="28"/>
      <c r="H38" s="28"/>
    </row>
    <row r="39" spans="1:8" s="8" customFormat="1" ht="15" customHeight="1" x14ac:dyDescent="0.25">
      <c r="A39" s="27"/>
      <c r="B39" s="27"/>
      <c r="C39" s="28"/>
      <c r="D39" s="29"/>
      <c r="E39" s="28"/>
      <c r="F39" s="28"/>
      <c r="G39" s="28"/>
      <c r="H39" s="28"/>
    </row>
    <row r="40" spans="1:8" s="8" customFormat="1" ht="15" customHeight="1" x14ac:dyDescent="0.25">
      <c r="A40" s="27"/>
      <c r="B40" s="27"/>
      <c r="C40" s="28"/>
      <c r="D40" s="28"/>
      <c r="E40" s="28"/>
      <c r="F40" s="28"/>
      <c r="G40" s="28"/>
      <c r="H40" s="28"/>
    </row>
    <row r="41" spans="1:8" s="5" customFormat="1" x14ac:dyDescent="0.25">
      <c r="A41" s="28"/>
      <c r="B41" s="28"/>
      <c r="C41" s="28"/>
      <c r="D41" s="28"/>
      <c r="E41" s="28"/>
      <c r="F41" s="28"/>
      <c r="G41" s="28"/>
      <c r="H41" s="28"/>
    </row>
    <row r="42" spans="1:8" s="5" customFormat="1" x14ac:dyDescent="0.25">
      <c r="A42" s="28"/>
      <c r="B42" s="28"/>
      <c r="C42" s="28"/>
      <c r="D42" s="28"/>
      <c r="E42" s="28"/>
      <c r="F42" s="28"/>
      <c r="G42" s="28"/>
      <c r="H42" s="28"/>
    </row>
    <row r="43" spans="1:8" s="5" customFormat="1" x14ac:dyDescent="0.25">
      <c r="A43" s="28"/>
      <c r="B43" s="28"/>
      <c r="C43" s="28"/>
      <c r="D43" s="28"/>
      <c r="E43" s="28"/>
      <c r="F43" s="28"/>
      <c r="G43" s="28"/>
      <c r="H43" s="28"/>
    </row>
    <row r="44" spans="1:8" s="5" customFormat="1" x14ac:dyDescent="0.25">
      <c r="A44" s="28"/>
      <c r="B44" s="28"/>
      <c r="C44" s="28"/>
      <c r="D44" s="28"/>
      <c r="E44" s="28"/>
      <c r="F44" s="28"/>
      <c r="G44" s="28"/>
      <c r="H44" s="28"/>
    </row>
    <row r="45" spans="1:8" s="5" customFormat="1" x14ac:dyDescent="0.25">
      <c r="A45" s="28"/>
      <c r="B45" s="28"/>
      <c r="C45" s="28"/>
      <c r="D45" s="28"/>
      <c r="E45" s="28"/>
      <c r="F45" s="28"/>
      <c r="G45" s="28"/>
      <c r="H45" s="28"/>
    </row>
    <row r="46" spans="1:8" x14ac:dyDescent="0.25">
      <c r="A46" s="28"/>
      <c r="B46" s="28"/>
      <c r="C46" s="28"/>
      <c r="D46" s="28"/>
      <c r="E46" s="28"/>
      <c r="F46" s="28"/>
      <c r="G46" s="28"/>
      <c r="H46" s="28"/>
    </row>
    <row r="47" spans="1:8" ht="19.5" customHeight="1" x14ac:dyDescent="0.25">
      <c r="A47" s="28"/>
      <c r="B47" s="28"/>
      <c r="C47" s="28"/>
      <c r="D47" s="28"/>
      <c r="E47" s="28"/>
      <c r="F47" s="28"/>
      <c r="G47" s="28"/>
      <c r="H47" s="28"/>
    </row>
    <row r="48" spans="1:8" x14ac:dyDescent="0.25">
      <c r="A48" s="28"/>
      <c r="B48" s="28"/>
      <c r="C48" s="28"/>
      <c r="D48" s="28"/>
      <c r="E48" s="28"/>
      <c r="F48" s="28"/>
      <c r="G48" s="28"/>
      <c r="H48" s="28"/>
    </row>
  </sheetData>
  <pageMargins left="0.78740157480314965" right="0.39370078740157483" top="1.299212598425197" bottom="1.1811023622047245" header="0.31496062992125984" footer="0.31496062992125984"/>
  <pageSetup paperSize="9" orientation="portrait" r:id="rId1"/>
  <headerFooter>
    <oddHeader>&amp;C&amp;G</oddHeader>
    <oddFooter>&amp;C&amp;G</oddFooter>
    <firstFooter>&amp;R&amp;P</first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3"/>
  <sheetViews>
    <sheetView view="pageLayout" zoomScale="82" zoomScaleNormal="100" zoomScaleSheetLayoutView="100" zoomScalePageLayoutView="82" workbookViewId="0">
      <selection activeCell="F18" sqref="F18"/>
    </sheetView>
  </sheetViews>
  <sheetFormatPr defaultColWidth="9" defaultRowHeight="15" x14ac:dyDescent="0.25"/>
  <cols>
    <col min="1" max="1" width="1.5703125" customWidth="1"/>
    <col min="2" max="2" width="2" customWidth="1"/>
    <col min="3" max="3" width="4.85546875" style="42" customWidth="1"/>
    <col min="4" max="4" width="4" style="42" customWidth="1"/>
    <col min="5" max="5" width="41.140625" customWidth="1"/>
    <col min="6" max="6" width="6.5703125" customWidth="1"/>
    <col min="7" max="7" width="7.28515625" customWidth="1"/>
    <col min="8" max="8" width="10.42578125" style="89" customWidth="1"/>
  </cols>
  <sheetData>
    <row r="2" spans="1:9" x14ac:dyDescent="0.25">
      <c r="A2" s="1"/>
      <c r="B2" s="1"/>
      <c r="C2" s="6"/>
      <c r="D2" s="135" t="s">
        <v>1</v>
      </c>
      <c r="E2" s="136"/>
      <c r="F2" s="137"/>
      <c r="G2" s="137"/>
      <c r="H2" s="151"/>
      <c r="I2" s="152"/>
    </row>
    <row r="3" spans="1:9" s="46" customFormat="1" ht="18.75" x14ac:dyDescent="0.3">
      <c r="A3" s="48"/>
      <c r="B3" s="48"/>
      <c r="C3" s="10"/>
      <c r="D3" s="10"/>
      <c r="E3" s="49"/>
      <c r="H3" s="106"/>
    </row>
    <row r="4" spans="1:9" s="46" customFormat="1" ht="15.75" x14ac:dyDescent="0.25">
      <c r="A4" s="48"/>
      <c r="B4" s="48"/>
      <c r="C4" s="10"/>
      <c r="D4" s="101" t="s">
        <v>290</v>
      </c>
      <c r="E4" s="47"/>
      <c r="H4" s="106"/>
    </row>
    <row r="5" spans="1:9" s="46" customFormat="1" ht="15.75" x14ac:dyDescent="0.25">
      <c r="A5" s="48"/>
      <c r="B5" s="48"/>
      <c r="C5" s="10"/>
      <c r="D5" s="101" t="s">
        <v>291</v>
      </c>
      <c r="E5" s="9"/>
      <c r="H5" s="106"/>
    </row>
    <row r="6" spans="1:9" s="46" customFormat="1" x14ac:dyDescent="0.25">
      <c r="B6" s="47"/>
      <c r="C6" s="50"/>
      <c r="D6" s="101"/>
      <c r="E6" s="47"/>
      <c r="F6" s="47"/>
      <c r="G6" s="47"/>
      <c r="H6" s="88"/>
    </row>
    <row r="7" spans="1:9" s="46" customFormat="1" ht="15" customHeight="1" x14ac:dyDescent="0.25">
      <c r="B7" s="48"/>
      <c r="C7" s="10"/>
      <c r="D7" s="273" t="s">
        <v>289</v>
      </c>
      <c r="E7" s="9"/>
      <c r="F7" s="47"/>
      <c r="G7" s="47"/>
      <c r="H7" s="88"/>
    </row>
    <row r="8" spans="1:9" s="46" customFormat="1" ht="15" customHeight="1" x14ac:dyDescent="0.25">
      <c r="B8" s="51"/>
      <c r="C8" s="50"/>
      <c r="D8" s="50"/>
      <c r="E8" s="47"/>
      <c r="F8" s="47"/>
      <c r="G8" s="47"/>
      <c r="H8" s="88"/>
    </row>
    <row r="9" spans="1:9" s="46" customFormat="1" ht="15" customHeight="1" x14ac:dyDescent="0.25">
      <c r="B9" s="51"/>
      <c r="C9" s="50"/>
      <c r="D9" s="105" t="s">
        <v>73</v>
      </c>
      <c r="E9" s="101" t="s">
        <v>42</v>
      </c>
      <c r="F9" s="47"/>
      <c r="G9" s="47"/>
      <c r="H9" s="128" t="s">
        <v>71</v>
      </c>
    </row>
    <row r="10" spans="1:9" s="46" customFormat="1" ht="15" customHeight="1" x14ac:dyDescent="0.25">
      <c r="B10" s="51"/>
      <c r="C10" s="50"/>
      <c r="D10" s="105" t="s">
        <v>74</v>
      </c>
      <c r="E10" s="101" t="s">
        <v>44</v>
      </c>
      <c r="F10" s="47"/>
      <c r="G10" s="47"/>
      <c r="H10" s="128" t="s">
        <v>71</v>
      </c>
    </row>
    <row r="11" spans="1:9" s="46" customFormat="1" ht="15" customHeight="1" x14ac:dyDescent="0.25">
      <c r="B11" s="51"/>
      <c r="C11" s="52"/>
      <c r="D11" s="105" t="s">
        <v>75</v>
      </c>
      <c r="E11" s="101" t="s">
        <v>45</v>
      </c>
      <c r="F11" s="47"/>
      <c r="G11" s="47"/>
      <c r="H11" s="128" t="s">
        <v>71</v>
      </c>
    </row>
    <row r="12" spans="1:9" s="46" customFormat="1" ht="15" customHeight="1" x14ac:dyDescent="0.25">
      <c r="B12" s="51"/>
      <c r="C12" s="50"/>
      <c r="D12" s="105" t="s">
        <v>76</v>
      </c>
      <c r="E12" s="101" t="s">
        <v>46</v>
      </c>
      <c r="F12" s="47"/>
      <c r="G12" s="47"/>
      <c r="H12" s="128" t="s">
        <v>71</v>
      </c>
    </row>
    <row r="13" spans="1:9" s="46" customFormat="1" ht="15" customHeight="1" x14ac:dyDescent="0.25">
      <c r="B13" s="51"/>
      <c r="C13" s="50"/>
      <c r="D13" s="105" t="s">
        <v>77</v>
      </c>
      <c r="E13" s="101" t="s">
        <v>47</v>
      </c>
      <c r="F13" s="47"/>
      <c r="G13" s="47"/>
      <c r="H13" s="128" t="s">
        <v>71</v>
      </c>
    </row>
    <row r="14" spans="1:9" s="46" customFormat="1" ht="15" customHeight="1" x14ac:dyDescent="0.25">
      <c r="B14" s="51"/>
      <c r="C14" s="50"/>
      <c r="D14" s="105" t="s">
        <v>78</v>
      </c>
      <c r="E14" s="101" t="s">
        <v>223</v>
      </c>
      <c r="F14" s="47"/>
      <c r="G14" s="47"/>
      <c r="H14" s="128" t="s">
        <v>175</v>
      </c>
    </row>
    <row r="15" spans="1:9" s="46" customFormat="1" ht="15" customHeight="1" x14ac:dyDescent="0.25">
      <c r="B15" s="51"/>
      <c r="C15" s="50"/>
      <c r="D15" s="105" t="s">
        <v>79</v>
      </c>
      <c r="E15" s="101" t="s">
        <v>224</v>
      </c>
      <c r="F15" s="47"/>
      <c r="G15" s="47"/>
      <c r="H15" s="128" t="s">
        <v>176</v>
      </c>
    </row>
    <row r="16" spans="1:9" s="46" customFormat="1" ht="15" customHeight="1" x14ac:dyDescent="0.25">
      <c r="B16" s="51"/>
      <c r="C16" s="52"/>
      <c r="D16" s="105" t="s">
        <v>80</v>
      </c>
      <c r="E16" s="101" t="s">
        <v>225</v>
      </c>
      <c r="F16" s="47"/>
      <c r="G16" s="47"/>
      <c r="H16" s="128" t="s">
        <v>175</v>
      </c>
    </row>
    <row r="17" spans="2:8" s="46" customFormat="1" ht="15" customHeight="1" x14ac:dyDescent="0.25">
      <c r="B17" s="51"/>
      <c r="C17" s="52"/>
      <c r="D17" s="105" t="s">
        <v>81</v>
      </c>
      <c r="E17" s="101" t="s">
        <v>226</v>
      </c>
      <c r="F17" s="47"/>
      <c r="G17" s="47"/>
      <c r="H17" s="128" t="s">
        <v>175</v>
      </c>
    </row>
    <row r="18" spans="2:8" s="46" customFormat="1" ht="15" customHeight="1" x14ac:dyDescent="0.25">
      <c r="B18" s="47"/>
      <c r="C18" s="50"/>
      <c r="D18" s="101"/>
      <c r="E18" s="101"/>
      <c r="F18" s="47"/>
      <c r="G18" s="47"/>
      <c r="H18" s="88"/>
    </row>
    <row r="19" spans="2:8" s="46" customFormat="1" ht="15" customHeight="1" x14ac:dyDescent="0.25">
      <c r="B19" s="9"/>
      <c r="C19" s="10"/>
      <c r="D19" s="101"/>
      <c r="E19" s="101"/>
      <c r="F19" s="47"/>
      <c r="G19" s="47"/>
      <c r="H19" s="88"/>
    </row>
    <row r="20" spans="2:8" s="46" customFormat="1" ht="15" customHeight="1" x14ac:dyDescent="0.25">
      <c r="B20" s="47"/>
      <c r="C20" s="50"/>
      <c r="D20" s="101"/>
      <c r="E20" s="101"/>
      <c r="F20" s="47"/>
      <c r="G20" s="47"/>
      <c r="H20" s="88"/>
    </row>
    <row r="21" spans="2:8" s="46" customFormat="1" ht="15" customHeight="1" x14ac:dyDescent="0.25">
      <c r="B21" s="47"/>
      <c r="C21" s="50"/>
      <c r="D21" s="54"/>
      <c r="E21"/>
      <c r="F21" s="47"/>
      <c r="G21" s="47"/>
      <c r="H21" s="88"/>
    </row>
    <row r="22" spans="2:8" s="46" customFormat="1" ht="15" customHeight="1" x14ac:dyDescent="0.25">
      <c r="B22" s="47"/>
      <c r="C22" s="50"/>
      <c r="D22" s="104"/>
      <c r="E22" s="87"/>
      <c r="F22" s="47"/>
      <c r="G22" s="47"/>
      <c r="H22" s="88"/>
    </row>
    <row r="23" spans="2:8" s="46" customFormat="1" x14ac:dyDescent="0.25">
      <c r="B23" s="47"/>
      <c r="C23" s="50"/>
      <c r="D23" s="101"/>
      <c r="E23" s="101"/>
      <c r="F23" s="101"/>
      <c r="G23" s="101"/>
      <c r="H23" s="107"/>
    </row>
    <row r="24" spans="2:8" s="46" customFormat="1" ht="15.75" x14ac:dyDescent="0.25">
      <c r="B24" s="9"/>
      <c r="C24" s="10"/>
      <c r="D24" s="101"/>
      <c r="E24" s="101"/>
      <c r="F24" s="101"/>
      <c r="G24" s="101"/>
      <c r="H24" s="88"/>
    </row>
    <row r="25" spans="2:8" s="46" customFormat="1" ht="15" customHeight="1" x14ac:dyDescent="0.25">
      <c r="B25" s="9"/>
      <c r="C25" s="10"/>
      <c r="D25" s="101"/>
      <c r="E25" s="101"/>
      <c r="F25" s="101"/>
      <c r="G25" s="101"/>
      <c r="H25" s="88"/>
    </row>
    <row r="26" spans="2:8" s="46" customFormat="1" ht="15" customHeight="1" x14ac:dyDescent="0.25">
      <c r="B26" s="47"/>
      <c r="C26" s="50"/>
      <c r="D26" s="101"/>
      <c r="E26" s="101"/>
      <c r="F26" s="101"/>
      <c r="G26" s="101"/>
      <c r="H26" s="88"/>
    </row>
    <row r="27" spans="2:8" s="46" customFormat="1" x14ac:dyDescent="0.25">
      <c r="B27" s="47"/>
      <c r="C27" s="50"/>
      <c r="D27" s="101"/>
      <c r="E27" s="101"/>
      <c r="F27" s="101"/>
      <c r="G27" s="101"/>
      <c r="H27" s="88"/>
    </row>
    <row r="28" spans="2:8" s="46" customFormat="1" x14ac:dyDescent="0.25">
      <c r="B28" s="47"/>
      <c r="C28" s="50"/>
      <c r="D28" s="101"/>
      <c r="E28" s="101"/>
      <c r="F28" s="101"/>
      <c r="G28" s="101"/>
      <c r="H28" s="88"/>
    </row>
    <row r="29" spans="2:8" s="46" customFormat="1" ht="15" customHeight="1" x14ac:dyDescent="0.25">
      <c r="B29" s="47"/>
      <c r="C29" s="50"/>
      <c r="D29" s="101"/>
      <c r="E29" s="101"/>
      <c r="F29" s="101"/>
      <c r="G29" s="101"/>
      <c r="H29" s="107"/>
    </row>
    <row r="30" spans="2:8" s="46" customFormat="1" ht="15" customHeight="1" x14ac:dyDescent="0.25">
      <c r="B30" s="9"/>
      <c r="C30" s="10"/>
      <c r="D30" s="101"/>
      <c r="E30" s="101"/>
      <c r="F30" s="101"/>
      <c r="G30" s="101"/>
      <c r="H30" s="107"/>
    </row>
    <row r="31" spans="2:8" s="46" customFormat="1" ht="15" customHeight="1" x14ac:dyDescent="0.25">
      <c r="B31" s="47"/>
      <c r="C31" s="53"/>
      <c r="D31" s="101"/>
      <c r="E31" s="101"/>
      <c r="F31" s="101"/>
      <c r="G31" s="101"/>
      <c r="H31" s="107"/>
    </row>
    <row r="32" spans="2:8" s="46" customFormat="1" ht="15" customHeight="1" x14ac:dyDescent="0.25">
      <c r="B32" s="9"/>
      <c r="C32" s="50"/>
      <c r="D32" s="101"/>
      <c r="E32" s="101"/>
      <c r="F32" s="101"/>
      <c r="G32" s="101"/>
      <c r="H32" s="107"/>
    </row>
    <row r="33" spans="2:8" s="46" customFormat="1" ht="15" customHeight="1" x14ac:dyDescent="0.25">
      <c r="B33" s="47"/>
      <c r="C33" s="53"/>
      <c r="D33" s="101"/>
      <c r="E33" s="101"/>
      <c r="F33" s="101"/>
      <c r="G33" s="101"/>
      <c r="H33" s="107"/>
    </row>
    <row r="34" spans="2:8" ht="15" customHeight="1" x14ac:dyDescent="0.25">
      <c r="B34" s="3"/>
      <c r="C34" s="55"/>
      <c r="D34" s="101"/>
      <c r="E34" s="101"/>
      <c r="F34" s="101"/>
      <c r="G34" s="101"/>
      <c r="H34" s="107"/>
    </row>
    <row r="35" spans="2:8" x14ac:dyDescent="0.25">
      <c r="B35" s="3"/>
      <c r="D35" s="101"/>
      <c r="E35" s="101"/>
      <c r="F35" s="101"/>
      <c r="G35" s="101"/>
      <c r="H35" s="107"/>
    </row>
    <row r="36" spans="2:8" x14ac:dyDescent="0.25">
      <c r="B36" s="3"/>
      <c r="D36" s="101"/>
      <c r="E36" s="101"/>
      <c r="F36" s="101"/>
      <c r="G36" s="101"/>
      <c r="H36" s="88"/>
    </row>
    <row r="37" spans="2:8" x14ac:dyDescent="0.25">
      <c r="B37" s="3"/>
      <c r="D37" s="101"/>
      <c r="E37" s="101"/>
      <c r="F37" s="101"/>
      <c r="G37" s="101"/>
      <c r="H37" s="88"/>
    </row>
    <row r="38" spans="2:8" x14ac:dyDescent="0.25">
      <c r="B38" s="3"/>
      <c r="D38" s="101"/>
      <c r="E38" s="101"/>
      <c r="F38" s="101"/>
      <c r="G38" s="101"/>
      <c r="H38" s="107"/>
    </row>
    <row r="39" spans="2:8" x14ac:dyDescent="0.25">
      <c r="D39" s="101"/>
      <c r="E39" s="101"/>
      <c r="F39" s="101"/>
      <c r="G39" s="101"/>
      <c r="H39" s="107"/>
    </row>
    <row r="40" spans="2:8" x14ac:dyDescent="0.25">
      <c r="D40" s="101"/>
      <c r="E40" s="101"/>
      <c r="F40" s="101"/>
      <c r="G40" s="101"/>
      <c r="H40" s="107"/>
    </row>
    <row r="41" spans="2:8" ht="12.75" customHeight="1" x14ac:dyDescent="0.25">
      <c r="D41" s="101"/>
      <c r="E41" s="101"/>
      <c r="F41" s="101"/>
      <c r="G41" s="101"/>
      <c r="H41" s="107"/>
    </row>
    <row r="42" spans="2:8" x14ac:dyDescent="0.25">
      <c r="D42" s="101"/>
      <c r="E42" s="101"/>
      <c r="F42" s="101"/>
      <c r="G42" s="101"/>
      <c r="H42" s="107"/>
    </row>
    <row r="43" spans="2:8" x14ac:dyDescent="0.25">
      <c r="D43" s="101"/>
      <c r="E43" s="101"/>
      <c r="F43" s="101"/>
      <c r="G43" s="101"/>
      <c r="H43" s="107"/>
    </row>
  </sheetData>
  <pageMargins left="0.78740157480314965" right="0.39370078740157483" top="1.299212598425197" bottom="1.1811023622047245" header="0.31496062992125984" footer="0.31496062992125984"/>
  <pageSetup paperSize="9" orientation="portrait" r:id="rId1"/>
  <headerFooter>
    <oddHeader>&amp;C&amp;G</oddHeader>
    <oddFooter>&amp;C&amp;G</oddFooter>
    <firstFooter>&amp;R&amp;P</first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3"/>
  <sheetViews>
    <sheetView view="pageLayout" zoomScaleNormal="100" zoomScaleSheetLayoutView="100" workbookViewId="0">
      <selection activeCell="C4" sqref="C4"/>
    </sheetView>
  </sheetViews>
  <sheetFormatPr defaultColWidth="8.85546875" defaultRowHeight="15" x14ac:dyDescent="0.25"/>
  <cols>
    <col min="1" max="2" width="2.85546875" style="33" customWidth="1"/>
    <col min="3" max="3" width="69.85546875" style="18" customWidth="1"/>
    <col min="4" max="4" width="6.5703125" style="22" customWidth="1"/>
    <col min="5" max="5" width="9" style="22" bestFit="1" customWidth="1"/>
    <col min="6" max="7" width="10.42578125" style="22" customWidth="1"/>
    <col min="8" max="8" width="10.5703125" customWidth="1"/>
  </cols>
  <sheetData>
    <row r="1" spans="1:6" x14ac:dyDescent="0.25">
      <c r="A1" s="56"/>
      <c r="B1" s="60"/>
      <c r="C1" s="84"/>
      <c r="D1" s="58"/>
      <c r="E1" s="58"/>
      <c r="F1" s="58"/>
    </row>
    <row r="2" spans="1:6" x14ac:dyDescent="0.25">
      <c r="A2" s="56"/>
      <c r="B2" s="60"/>
      <c r="C2" s="134" t="s">
        <v>85</v>
      </c>
      <c r="D2" s="58"/>
      <c r="E2" s="58"/>
      <c r="F2" s="58"/>
    </row>
    <row r="3" spans="1:6" x14ac:dyDescent="0.25">
      <c r="A3" s="56"/>
      <c r="B3" s="60"/>
      <c r="C3" s="68"/>
      <c r="D3" s="58"/>
      <c r="E3" s="58"/>
      <c r="F3" s="58"/>
    </row>
    <row r="4" spans="1:6" ht="191.25" x14ac:dyDescent="0.25">
      <c r="A4" s="56"/>
      <c r="B4" s="60"/>
      <c r="C4" s="74" t="s">
        <v>219</v>
      </c>
      <c r="D4" s="58"/>
      <c r="E4" s="58"/>
      <c r="F4" s="58"/>
    </row>
    <row r="5" spans="1:6" ht="123" customHeight="1" x14ac:dyDescent="0.25">
      <c r="A5" s="56"/>
      <c r="B5" s="60"/>
      <c r="C5" s="74" t="s">
        <v>86</v>
      </c>
      <c r="D5" s="58"/>
      <c r="E5" s="58"/>
      <c r="F5" s="58"/>
    </row>
    <row r="6" spans="1:6" x14ac:dyDescent="0.25">
      <c r="A6" s="56"/>
      <c r="B6" s="60"/>
      <c r="C6" s="84"/>
      <c r="D6" s="58"/>
      <c r="E6" s="58"/>
      <c r="F6" s="58"/>
    </row>
    <row r="7" spans="1:6" x14ac:dyDescent="0.25">
      <c r="A7" s="56"/>
      <c r="B7" s="60"/>
      <c r="C7" s="84"/>
      <c r="D7" s="58"/>
      <c r="E7" s="58"/>
      <c r="F7" s="58"/>
    </row>
    <row r="8" spans="1:6" x14ac:dyDescent="0.25">
      <c r="A8" s="56"/>
      <c r="B8" s="60"/>
      <c r="C8" s="84"/>
      <c r="D8" s="58"/>
      <c r="E8" s="58"/>
      <c r="F8" s="58"/>
    </row>
    <row r="9" spans="1:6" x14ac:dyDescent="0.25">
      <c r="A9" s="56"/>
      <c r="B9" s="60"/>
      <c r="C9" s="84"/>
      <c r="D9" s="58"/>
      <c r="E9" s="58"/>
      <c r="F9" s="58"/>
    </row>
    <row r="10" spans="1:6" ht="18.75" customHeight="1" x14ac:dyDescent="0.25">
      <c r="A10" s="60"/>
      <c r="B10" s="60"/>
      <c r="C10" s="57"/>
      <c r="D10" s="58"/>
      <c r="E10" s="58"/>
      <c r="F10" s="58"/>
    </row>
    <row r="11" spans="1:6" x14ac:dyDescent="0.25">
      <c r="A11" s="56"/>
      <c r="B11" s="56"/>
      <c r="C11" s="74"/>
      <c r="D11" s="58"/>
      <c r="E11" s="58"/>
      <c r="F11" s="58"/>
    </row>
    <row r="12" spans="1:6" x14ac:dyDescent="0.25">
      <c r="A12" s="56"/>
      <c r="B12" s="56"/>
      <c r="C12" s="85"/>
      <c r="D12" s="58"/>
      <c r="E12" s="62"/>
      <c r="F12" s="58"/>
    </row>
    <row r="13" spans="1:6" x14ac:dyDescent="0.25">
      <c r="A13" s="56"/>
      <c r="B13" s="56"/>
      <c r="C13" s="85"/>
      <c r="D13" s="58"/>
      <c r="E13" s="62"/>
      <c r="F13" s="58"/>
    </row>
    <row r="14" spans="1:6" x14ac:dyDescent="0.25">
      <c r="A14" s="56"/>
      <c r="B14" s="56"/>
      <c r="C14" s="85"/>
      <c r="D14" s="58"/>
      <c r="E14" s="62"/>
      <c r="F14" s="58"/>
    </row>
    <row r="15" spans="1:6" x14ac:dyDescent="0.25">
      <c r="A15" s="56"/>
      <c r="B15" s="56"/>
      <c r="C15" s="85"/>
      <c r="D15" s="58"/>
      <c r="E15" s="62"/>
      <c r="F15" s="58"/>
    </row>
    <row r="16" spans="1:6" x14ac:dyDescent="0.25">
      <c r="A16" s="60"/>
      <c r="B16" s="60"/>
      <c r="C16" s="57"/>
      <c r="D16" s="58"/>
      <c r="E16" s="62"/>
      <c r="F16" s="58"/>
    </row>
    <row r="17" spans="1:7" x14ac:dyDescent="0.25">
      <c r="A17" s="56"/>
      <c r="B17" s="56"/>
      <c r="C17" s="74"/>
      <c r="D17" s="58"/>
      <c r="E17" s="62"/>
      <c r="F17" s="58"/>
    </row>
    <row r="18" spans="1:7" ht="18" customHeight="1" x14ac:dyDescent="0.25">
      <c r="A18" s="56"/>
      <c r="B18" s="60"/>
      <c r="C18" s="85"/>
      <c r="D18" s="58"/>
      <c r="E18" s="58"/>
      <c r="F18" s="58"/>
    </row>
    <row r="19" spans="1:7" x14ac:dyDescent="0.25">
      <c r="A19" s="60"/>
      <c r="B19" s="60"/>
      <c r="C19" s="57"/>
      <c r="D19" s="58"/>
      <c r="E19" s="58"/>
      <c r="F19" s="58"/>
    </row>
    <row r="20" spans="1:7" x14ac:dyDescent="0.25">
      <c r="A20" s="56"/>
      <c r="B20" s="56"/>
      <c r="C20" s="63"/>
      <c r="D20" s="58"/>
      <c r="E20" s="58"/>
      <c r="F20" s="58"/>
    </row>
    <row r="21" spans="1:7" ht="18" customHeight="1" x14ac:dyDescent="0.25">
      <c r="A21" s="56"/>
      <c r="B21" s="56"/>
      <c r="C21" s="85"/>
      <c r="D21" s="58"/>
      <c r="E21" s="58"/>
      <c r="F21" s="58"/>
    </row>
    <row r="22" spans="1:7" ht="18" customHeight="1" x14ac:dyDescent="0.25">
      <c r="A22" s="56"/>
      <c r="B22" s="56"/>
      <c r="C22" s="85"/>
      <c r="D22" s="58"/>
      <c r="E22" s="58"/>
      <c r="F22" s="58"/>
    </row>
    <row r="23" spans="1:7" ht="18" customHeight="1" x14ac:dyDescent="0.25">
      <c r="A23" s="56"/>
      <c r="B23" s="56"/>
      <c r="C23" s="85"/>
      <c r="D23" s="58"/>
      <c r="E23" s="58"/>
      <c r="F23" s="58"/>
    </row>
    <row r="24" spans="1:7" ht="18" customHeight="1" x14ac:dyDescent="0.25">
      <c r="A24" s="56"/>
      <c r="B24" s="56"/>
      <c r="C24" s="85"/>
      <c r="D24" s="58"/>
      <c r="E24" s="58"/>
      <c r="F24" s="58"/>
    </row>
    <row r="25" spans="1:7" ht="18" customHeight="1" x14ac:dyDescent="0.25">
      <c r="A25" s="56"/>
      <c r="B25" s="56"/>
      <c r="C25" s="85"/>
      <c r="D25" s="58"/>
      <c r="E25" s="58"/>
      <c r="F25" s="58"/>
    </row>
    <row r="26" spans="1:7" ht="18" customHeight="1" x14ac:dyDescent="0.25">
      <c r="A26" s="56"/>
      <c r="B26" s="56"/>
      <c r="C26" s="85"/>
      <c r="D26" s="58"/>
      <c r="E26" s="58"/>
      <c r="F26" s="58"/>
    </row>
    <row r="27" spans="1:7" ht="18" customHeight="1" x14ac:dyDescent="0.25">
      <c r="A27" s="56"/>
      <c r="B27" s="56"/>
      <c r="C27" s="85"/>
      <c r="D27" s="58"/>
      <c r="E27" s="58"/>
      <c r="F27" s="58"/>
    </row>
    <row r="28" spans="1:7" ht="18" customHeight="1" x14ac:dyDescent="0.25">
      <c r="A28" s="56"/>
      <c r="B28" s="56"/>
      <c r="C28" s="85"/>
      <c r="D28" s="58"/>
      <c r="E28" s="58"/>
      <c r="F28" s="58"/>
    </row>
    <row r="29" spans="1:7" s="8" customFormat="1" ht="18" customHeight="1" x14ac:dyDescent="0.25">
      <c r="A29" s="56"/>
      <c r="B29" s="56"/>
      <c r="C29" s="85"/>
      <c r="D29" s="58"/>
      <c r="E29" s="58"/>
      <c r="F29" s="58"/>
      <c r="G29" s="58"/>
    </row>
    <row r="30" spans="1:7" s="8" customFormat="1" ht="18" customHeight="1" x14ac:dyDescent="0.25">
      <c r="A30" s="56"/>
      <c r="B30" s="56"/>
      <c r="C30" s="68"/>
      <c r="D30" s="58"/>
      <c r="E30" s="58"/>
      <c r="F30" s="58"/>
      <c r="G30" s="58"/>
    </row>
    <row r="31" spans="1:7" s="8" customFormat="1" ht="18" customHeight="1" x14ac:dyDescent="0.25">
      <c r="A31" s="56"/>
      <c r="B31" s="56"/>
      <c r="C31" s="85"/>
      <c r="D31" s="58"/>
      <c r="E31" s="58"/>
      <c r="F31" s="58"/>
      <c r="G31" s="58"/>
    </row>
    <row r="32" spans="1:7" s="8" customFormat="1" ht="327.75" customHeight="1" x14ac:dyDescent="0.25">
      <c r="A32" s="56"/>
      <c r="B32" s="56"/>
      <c r="C32" s="74"/>
      <c r="D32" s="58"/>
      <c r="E32" s="58"/>
      <c r="F32" s="58"/>
      <c r="G32" s="58"/>
    </row>
    <row r="33" spans="1:7" s="8" customFormat="1" x14ac:dyDescent="0.25">
      <c r="A33" s="56"/>
      <c r="B33" s="56"/>
      <c r="C33" s="74"/>
      <c r="D33" s="58"/>
      <c r="E33" s="58"/>
      <c r="F33" s="58"/>
      <c r="G33" s="58"/>
    </row>
    <row r="34" spans="1:7" s="8" customFormat="1" ht="18" customHeight="1" x14ac:dyDescent="0.25">
      <c r="A34" s="56"/>
      <c r="B34" s="56"/>
      <c r="C34" s="85"/>
      <c r="D34" s="58"/>
      <c r="E34" s="58"/>
      <c r="F34" s="58"/>
      <c r="G34" s="58"/>
    </row>
    <row r="35" spans="1:7" s="8" customFormat="1" ht="18" customHeight="1" x14ac:dyDescent="0.25">
      <c r="A35" s="56"/>
      <c r="B35" s="56"/>
      <c r="C35" s="85"/>
      <c r="D35" s="58"/>
      <c r="E35" s="58"/>
      <c r="F35" s="58"/>
      <c r="G35" s="58"/>
    </row>
    <row r="36" spans="1:7" s="8" customFormat="1" ht="18" customHeight="1" x14ac:dyDescent="0.25">
      <c r="A36" s="56"/>
      <c r="B36" s="56"/>
      <c r="C36" s="85"/>
      <c r="D36" s="58"/>
      <c r="E36" s="58"/>
      <c r="F36" s="58"/>
      <c r="G36" s="58"/>
    </row>
    <row r="37" spans="1:7" s="8" customFormat="1" ht="18" customHeight="1" x14ac:dyDescent="0.25">
      <c r="A37" s="56"/>
      <c r="B37" s="56"/>
      <c r="C37" s="85"/>
      <c r="D37" s="58"/>
      <c r="E37" s="58"/>
      <c r="F37" s="58"/>
      <c r="G37" s="58"/>
    </row>
    <row r="38" spans="1:7" s="8" customFormat="1" ht="18" customHeight="1" x14ac:dyDescent="0.25">
      <c r="A38" s="56"/>
      <c r="B38" s="56"/>
      <c r="C38" s="85"/>
      <c r="D38" s="58"/>
      <c r="E38" s="58"/>
      <c r="F38" s="58"/>
      <c r="G38" s="58"/>
    </row>
    <row r="39" spans="1:7" s="8" customFormat="1" ht="18" customHeight="1" x14ac:dyDescent="0.25">
      <c r="A39" s="56"/>
      <c r="B39" s="56"/>
      <c r="C39" s="85"/>
      <c r="D39" s="58"/>
      <c r="E39" s="58"/>
      <c r="F39" s="58"/>
      <c r="G39" s="58"/>
    </row>
    <row r="40" spans="1:7" s="8" customFormat="1" ht="18" customHeight="1" x14ac:dyDescent="0.25">
      <c r="A40" s="56"/>
      <c r="B40" s="56"/>
      <c r="C40" s="85"/>
      <c r="D40" s="58"/>
      <c r="E40" s="58"/>
      <c r="F40" s="58"/>
      <c r="G40" s="58"/>
    </row>
    <row r="41" spans="1:7" s="8" customFormat="1" ht="18" customHeight="1" x14ac:dyDescent="0.25">
      <c r="A41" s="56"/>
      <c r="B41" s="56"/>
      <c r="C41" s="85"/>
      <c r="D41" s="58"/>
      <c r="E41" s="58"/>
      <c r="F41" s="58"/>
      <c r="G41" s="58"/>
    </row>
    <row r="42" spans="1:7" s="8" customFormat="1" ht="18" customHeight="1" x14ac:dyDescent="0.25">
      <c r="A42" s="56"/>
      <c r="B42" s="56"/>
      <c r="C42" s="85"/>
      <c r="D42" s="58"/>
      <c r="E42" s="58"/>
      <c r="F42" s="58"/>
      <c r="G42" s="58"/>
    </row>
    <row r="43" spans="1:7" s="8" customFormat="1" ht="18" customHeight="1" x14ac:dyDescent="0.25">
      <c r="A43" s="56"/>
      <c r="B43" s="56"/>
      <c r="C43" s="85"/>
      <c r="D43" s="58"/>
      <c r="E43" s="58"/>
      <c r="F43" s="58"/>
      <c r="G43" s="58"/>
    </row>
    <row r="44" spans="1:7" s="8" customFormat="1" ht="18" customHeight="1" x14ac:dyDescent="0.25">
      <c r="A44" s="56"/>
      <c r="B44" s="56"/>
      <c r="C44" s="85"/>
      <c r="D44" s="58"/>
      <c r="E44" s="58"/>
      <c r="F44" s="58"/>
      <c r="G44" s="58"/>
    </row>
    <row r="45" spans="1:7" s="8" customFormat="1" ht="18" customHeight="1" x14ac:dyDescent="0.25">
      <c r="A45" s="56"/>
      <c r="B45" s="56"/>
      <c r="C45" s="85"/>
      <c r="D45" s="58"/>
      <c r="E45" s="58"/>
      <c r="F45" s="58"/>
      <c r="G45" s="58"/>
    </row>
    <row r="46" spans="1:7" s="8" customFormat="1" ht="18" customHeight="1" x14ac:dyDescent="0.25">
      <c r="A46" s="56"/>
      <c r="B46" s="56"/>
      <c r="C46" s="85"/>
      <c r="D46" s="58"/>
      <c r="E46" s="58"/>
      <c r="F46" s="58"/>
      <c r="G46" s="58"/>
    </row>
    <row r="47" spans="1:7" s="8" customFormat="1" ht="18" customHeight="1" x14ac:dyDescent="0.25">
      <c r="A47" s="56"/>
      <c r="B47" s="56"/>
      <c r="C47" s="85"/>
      <c r="D47" s="58"/>
      <c r="E47" s="58"/>
      <c r="F47" s="58"/>
      <c r="G47" s="58"/>
    </row>
    <row r="48" spans="1:7" s="8" customFormat="1" ht="18" customHeight="1" x14ac:dyDescent="0.25">
      <c r="A48" s="56"/>
      <c r="B48" s="56"/>
      <c r="C48" s="68"/>
      <c r="D48" s="58"/>
      <c r="E48" s="58"/>
      <c r="F48" s="58"/>
      <c r="G48" s="58"/>
    </row>
    <row r="49" spans="1:7" s="8" customFormat="1" x14ac:dyDescent="0.25">
      <c r="A49" s="56"/>
      <c r="B49" s="56"/>
      <c r="C49" s="74"/>
      <c r="D49" s="58"/>
      <c r="E49" s="58"/>
      <c r="F49" s="58"/>
      <c r="G49" s="58"/>
    </row>
    <row r="50" spans="1:7" s="8" customFormat="1" x14ac:dyDescent="0.25">
      <c r="A50" s="56"/>
      <c r="B50" s="56"/>
      <c r="C50" s="74"/>
      <c r="D50" s="58"/>
      <c r="E50" s="58"/>
      <c r="F50" s="58"/>
      <c r="G50" s="58"/>
    </row>
    <row r="51" spans="1:7" s="8" customFormat="1" ht="18" customHeight="1" x14ac:dyDescent="0.25">
      <c r="A51" s="56"/>
      <c r="B51" s="56"/>
      <c r="C51" s="68"/>
      <c r="D51" s="58"/>
      <c r="E51" s="58"/>
      <c r="F51" s="58"/>
      <c r="G51" s="58"/>
    </row>
    <row r="52" spans="1:7" s="8" customFormat="1" x14ac:dyDescent="0.25">
      <c r="A52" s="56"/>
      <c r="B52" s="56"/>
      <c r="C52" s="74"/>
      <c r="D52" s="58"/>
      <c r="E52" s="58"/>
      <c r="F52" s="58"/>
      <c r="G52" s="58"/>
    </row>
    <row r="53" spans="1:7" s="8" customFormat="1" ht="18" customHeight="1" x14ac:dyDescent="0.25">
      <c r="A53" s="56"/>
      <c r="B53" s="56"/>
      <c r="C53" s="85"/>
      <c r="D53" s="58"/>
      <c r="E53" s="58"/>
      <c r="F53" s="58"/>
      <c r="G53" s="58"/>
    </row>
    <row r="54" spans="1:7" s="8" customFormat="1" x14ac:dyDescent="0.25">
      <c r="A54" s="60"/>
      <c r="B54" s="60"/>
      <c r="C54" s="68"/>
      <c r="D54" s="58"/>
      <c r="E54" s="58"/>
      <c r="F54" s="58"/>
      <c r="G54" s="58"/>
    </row>
    <row r="55" spans="1:7" s="8" customFormat="1" x14ac:dyDescent="0.25">
      <c r="A55" s="56"/>
      <c r="B55" s="56"/>
      <c r="C55" s="63"/>
      <c r="D55" s="58"/>
      <c r="E55" s="58"/>
      <c r="F55" s="58"/>
      <c r="G55" s="58"/>
    </row>
    <row r="56" spans="1:7" s="8" customFormat="1" x14ac:dyDescent="0.25">
      <c r="A56" s="56"/>
      <c r="B56" s="56"/>
      <c r="C56" s="65"/>
      <c r="D56" s="58"/>
      <c r="E56" s="58"/>
      <c r="F56" s="58"/>
      <c r="G56" s="58"/>
    </row>
    <row r="57" spans="1:7" s="8" customFormat="1" x14ac:dyDescent="0.25">
      <c r="A57" s="56"/>
      <c r="B57" s="56"/>
      <c r="C57" s="65"/>
      <c r="D57" s="58"/>
      <c r="E57" s="58"/>
      <c r="F57" s="58"/>
      <c r="G57" s="58"/>
    </row>
    <row r="58" spans="1:7" s="8" customFormat="1" x14ac:dyDescent="0.25">
      <c r="A58" s="60"/>
      <c r="B58" s="60"/>
      <c r="C58" s="57"/>
      <c r="D58" s="58"/>
      <c r="E58" s="58"/>
      <c r="F58" s="58"/>
      <c r="G58" s="58"/>
    </row>
    <row r="59" spans="1:7" s="8" customFormat="1" x14ac:dyDescent="0.25">
      <c r="A59" s="56"/>
      <c r="B59" s="56"/>
      <c r="C59" s="74"/>
      <c r="D59" s="58"/>
      <c r="E59" s="62"/>
      <c r="F59" s="58"/>
      <c r="G59" s="58"/>
    </row>
    <row r="60" spans="1:7" s="8" customFormat="1" x14ac:dyDescent="0.25">
      <c r="A60" s="56"/>
      <c r="B60" s="56"/>
      <c r="C60" s="70"/>
      <c r="D60" s="58"/>
      <c r="E60" s="58"/>
      <c r="F60" s="58"/>
      <c r="G60" s="58"/>
    </row>
    <row r="61" spans="1:7" s="8" customFormat="1" x14ac:dyDescent="0.25">
      <c r="A61" s="56"/>
      <c r="B61" s="56"/>
      <c r="C61" s="65"/>
      <c r="D61" s="58"/>
      <c r="E61" s="58"/>
      <c r="F61" s="58"/>
      <c r="G61" s="58"/>
    </row>
    <row r="62" spans="1:7" s="8" customFormat="1" ht="18" customHeight="1" x14ac:dyDescent="0.25">
      <c r="A62" s="56"/>
      <c r="B62" s="60"/>
      <c r="C62" s="67"/>
      <c r="D62" s="58"/>
      <c r="E62" s="58"/>
      <c r="F62" s="58"/>
      <c r="G62" s="58"/>
    </row>
    <row r="63" spans="1:7" s="8" customFormat="1" x14ac:dyDescent="0.25">
      <c r="A63" s="60"/>
      <c r="B63" s="60"/>
      <c r="C63" s="70"/>
      <c r="D63" s="58"/>
      <c r="E63" s="58"/>
      <c r="F63" s="58"/>
      <c r="G63" s="58"/>
    </row>
    <row r="64" spans="1:7" s="8" customFormat="1" x14ac:dyDescent="0.25">
      <c r="A64" s="56"/>
      <c r="B64" s="56"/>
      <c r="C64" s="65"/>
      <c r="D64" s="58"/>
      <c r="E64" s="58"/>
      <c r="F64" s="58"/>
      <c r="G64" s="58"/>
    </row>
    <row r="65" spans="1:7" s="8" customFormat="1" x14ac:dyDescent="0.25">
      <c r="A65" s="56"/>
      <c r="B65" s="56"/>
      <c r="C65" s="65"/>
      <c r="D65" s="58"/>
      <c r="E65" s="58"/>
      <c r="F65" s="58"/>
      <c r="G65" s="58"/>
    </row>
    <row r="66" spans="1:7" s="8" customFormat="1" x14ac:dyDescent="0.25">
      <c r="A66" s="56"/>
      <c r="B66" s="56"/>
      <c r="C66" s="65"/>
      <c r="D66" s="58"/>
      <c r="E66" s="58"/>
      <c r="F66" s="58"/>
      <c r="G66" s="58"/>
    </row>
    <row r="67" spans="1:7" s="8" customFormat="1" x14ac:dyDescent="0.25">
      <c r="A67" s="56"/>
      <c r="B67" s="56"/>
      <c r="C67" s="65"/>
      <c r="D67" s="58"/>
      <c r="E67" s="58"/>
      <c r="F67" s="58"/>
      <c r="G67" s="58"/>
    </row>
    <row r="68" spans="1:7" s="8" customFormat="1" x14ac:dyDescent="0.25">
      <c r="A68" s="56"/>
      <c r="B68" s="56"/>
      <c r="C68" s="57"/>
      <c r="D68" s="58"/>
      <c r="E68" s="58"/>
      <c r="F68" s="58"/>
      <c r="G68" s="58"/>
    </row>
    <row r="69" spans="1:7" s="8" customFormat="1" x14ac:dyDescent="0.25">
      <c r="A69" s="56"/>
      <c r="B69" s="56"/>
      <c r="C69" s="57"/>
      <c r="D69" s="58"/>
      <c r="E69" s="58"/>
      <c r="F69" s="58"/>
      <c r="G69" s="58"/>
    </row>
    <row r="70" spans="1:7" s="8" customFormat="1" x14ac:dyDescent="0.25">
      <c r="A70" s="60"/>
      <c r="B70" s="56"/>
      <c r="C70" s="68"/>
      <c r="D70" s="58"/>
      <c r="E70" s="58"/>
      <c r="F70" s="58"/>
      <c r="G70" s="58"/>
    </row>
    <row r="71" spans="1:7" s="8" customFormat="1" x14ac:dyDescent="0.25">
      <c r="A71" s="56"/>
      <c r="B71" s="56"/>
      <c r="C71" s="63"/>
      <c r="D71" s="58"/>
      <c r="E71" s="58"/>
      <c r="F71" s="58"/>
      <c r="G71" s="58"/>
    </row>
    <row r="72" spans="1:7" s="8" customFormat="1" x14ac:dyDescent="0.25">
      <c r="A72" s="56"/>
      <c r="B72" s="56"/>
      <c r="C72" s="65"/>
      <c r="D72" s="58"/>
      <c r="E72" s="58"/>
      <c r="F72" s="58"/>
      <c r="G72" s="58"/>
    </row>
    <row r="73" spans="1:7" s="8" customFormat="1" ht="18" customHeight="1" x14ac:dyDescent="0.25">
      <c r="A73" s="56"/>
      <c r="B73" s="56"/>
      <c r="C73" s="86"/>
      <c r="D73" s="58"/>
      <c r="E73" s="62"/>
      <c r="F73" s="58"/>
      <c r="G73" s="58"/>
    </row>
    <row r="74" spans="1:7" s="8" customFormat="1" x14ac:dyDescent="0.25">
      <c r="A74" s="60"/>
      <c r="B74" s="60"/>
      <c r="C74" s="68"/>
      <c r="D74" s="58"/>
      <c r="E74" s="58"/>
      <c r="F74" s="58"/>
      <c r="G74" s="58"/>
    </row>
    <row r="75" spans="1:7" s="8" customFormat="1" x14ac:dyDescent="0.25">
      <c r="A75" s="56"/>
      <c r="B75" s="56"/>
      <c r="C75" s="67"/>
      <c r="D75" s="58"/>
      <c r="E75" s="58"/>
      <c r="F75" s="58"/>
      <c r="G75" s="58"/>
    </row>
    <row r="76" spans="1:7" s="8" customFormat="1" x14ac:dyDescent="0.25">
      <c r="A76" s="56"/>
      <c r="B76" s="60"/>
      <c r="C76" s="65"/>
      <c r="D76" s="58"/>
      <c r="E76" s="58"/>
      <c r="F76" s="58"/>
      <c r="G76" s="58"/>
    </row>
    <row r="77" spans="1:7" s="8" customFormat="1" x14ac:dyDescent="0.25">
      <c r="A77" s="56"/>
      <c r="B77" s="60"/>
      <c r="C77" s="68"/>
      <c r="D77" s="58"/>
      <c r="E77" s="58"/>
      <c r="F77" s="58"/>
      <c r="G77" s="58"/>
    </row>
    <row r="78" spans="1:7" s="8" customFormat="1" x14ac:dyDescent="0.25">
      <c r="A78" s="56"/>
      <c r="B78" s="56"/>
      <c r="C78" s="63"/>
      <c r="D78" s="58"/>
      <c r="E78" s="58"/>
      <c r="F78" s="58"/>
      <c r="G78" s="58"/>
    </row>
    <row r="79" spans="1:7" s="8" customFormat="1" x14ac:dyDescent="0.25">
      <c r="A79" s="56"/>
      <c r="B79" s="56"/>
      <c r="C79" s="63"/>
      <c r="D79" s="58"/>
      <c r="E79" s="58"/>
      <c r="F79" s="58"/>
      <c r="G79" s="58"/>
    </row>
    <row r="80" spans="1:7" s="8" customFormat="1" x14ac:dyDescent="0.25">
      <c r="A80" s="56"/>
      <c r="B80" s="56"/>
      <c r="C80" s="63"/>
      <c r="D80" s="58"/>
      <c r="E80" s="58"/>
      <c r="F80" s="58"/>
      <c r="G80" s="58"/>
    </row>
    <row r="81" spans="1:7" s="8" customFormat="1" x14ac:dyDescent="0.25">
      <c r="A81" s="56"/>
      <c r="B81" s="56"/>
      <c r="C81" s="63"/>
      <c r="D81" s="58"/>
      <c r="E81" s="58"/>
      <c r="F81" s="58"/>
      <c r="G81" s="58"/>
    </row>
    <row r="82" spans="1:7" s="8" customFormat="1" x14ac:dyDescent="0.25">
      <c r="A82" s="60"/>
      <c r="B82" s="60"/>
      <c r="C82" s="68"/>
      <c r="D82" s="58"/>
      <c r="E82" s="58"/>
      <c r="F82" s="58"/>
      <c r="G82" s="58"/>
    </row>
    <row r="83" spans="1:7" s="8" customFormat="1" x14ac:dyDescent="0.25">
      <c r="A83" s="56"/>
      <c r="B83" s="56"/>
      <c r="C83" s="67"/>
      <c r="D83" s="58"/>
      <c r="E83" s="58"/>
      <c r="F83" s="58"/>
      <c r="G83" s="58"/>
    </row>
    <row r="84" spans="1:7" s="8" customFormat="1" x14ac:dyDescent="0.25">
      <c r="A84" s="56"/>
      <c r="B84" s="60"/>
      <c r="C84" s="68"/>
      <c r="D84" s="58"/>
      <c r="E84" s="58"/>
      <c r="F84" s="58"/>
      <c r="G84" s="58"/>
    </row>
    <row r="85" spans="1:7" s="8" customFormat="1" x14ac:dyDescent="0.25">
      <c r="A85" s="56"/>
      <c r="B85" s="56"/>
      <c r="C85" s="65"/>
      <c r="D85" s="58"/>
      <c r="E85" s="58"/>
      <c r="F85" s="58"/>
      <c r="G85" s="58"/>
    </row>
    <row r="86" spans="1:7" s="8" customFormat="1" x14ac:dyDescent="0.25">
      <c r="A86" s="56"/>
      <c r="B86" s="56"/>
      <c r="C86" s="57"/>
      <c r="D86" s="58"/>
      <c r="E86" s="58"/>
      <c r="F86" s="58"/>
      <c r="G86" s="58"/>
    </row>
    <row r="87" spans="1:7" s="8" customFormat="1" x14ac:dyDescent="0.25">
      <c r="A87" s="56"/>
      <c r="B87" s="56"/>
      <c r="C87" s="57"/>
      <c r="D87" s="59"/>
      <c r="E87" s="59"/>
      <c r="F87" s="59"/>
      <c r="G87" s="58"/>
    </row>
    <row r="88" spans="1:7" s="8" customFormat="1" x14ac:dyDescent="0.25">
      <c r="A88" s="60"/>
      <c r="B88" s="60"/>
      <c r="C88" s="61"/>
      <c r="D88" s="58"/>
      <c r="E88" s="62"/>
      <c r="F88" s="58"/>
      <c r="G88" s="58"/>
    </row>
    <row r="89" spans="1:7" s="8" customFormat="1" x14ac:dyDescent="0.25">
      <c r="A89" s="60"/>
      <c r="B89" s="60"/>
      <c r="C89" s="61"/>
      <c r="D89" s="58"/>
      <c r="E89" s="62"/>
      <c r="F89" s="58"/>
      <c r="G89" s="58"/>
    </row>
    <row r="90" spans="1:7" s="8" customFormat="1" ht="15.75" customHeight="1" x14ac:dyDescent="0.25">
      <c r="A90" s="60"/>
      <c r="B90" s="60"/>
      <c r="C90" s="60"/>
      <c r="D90" s="58"/>
      <c r="E90" s="58"/>
      <c r="F90" s="58"/>
      <c r="G90" s="58"/>
    </row>
    <row r="91" spans="1:7" s="8" customFormat="1" x14ac:dyDescent="0.25">
      <c r="A91" s="56"/>
      <c r="B91" s="60"/>
      <c r="C91" s="67"/>
      <c r="D91" s="58"/>
      <c r="E91" s="58"/>
      <c r="F91" s="58"/>
      <c r="G91" s="58"/>
    </row>
    <row r="92" spans="1:7" s="8" customFormat="1" x14ac:dyDescent="0.25">
      <c r="A92" s="56"/>
      <c r="B92" s="56"/>
      <c r="C92" s="65"/>
      <c r="D92" s="58"/>
      <c r="E92" s="58"/>
      <c r="F92" s="58"/>
      <c r="G92" s="58"/>
    </row>
    <row r="93" spans="1:7" s="8" customFormat="1" x14ac:dyDescent="0.25">
      <c r="A93" s="56"/>
      <c r="B93" s="56"/>
      <c r="C93" s="65"/>
      <c r="D93" s="58"/>
      <c r="E93" s="58"/>
      <c r="F93" s="58"/>
      <c r="G93" s="58"/>
    </row>
    <row r="94" spans="1:7" s="8" customFormat="1" x14ac:dyDescent="0.25">
      <c r="A94" s="56"/>
      <c r="B94" s="56"/>
      <c r="C94" s="63"/>
      <c r="D94" s="59"/>
      <c r="E94" s="59"/>
      <c r="F94" s="59"/>
      <c r="G94" s="58"/>
    </row>
    <row r="95" spans="1:7" x14ac:dyDescent="0.25">
      <c r="A95" s="60"/>
      <c r="B95" s="56"/>
      <c r="C95" s="61"/>
      <c r="D95" s="58"/>
      <c r="E95" s="58"/>
      <c r="F95" s="58"/>
    </row>
    <row r="96" spans="1:7" x14ac:dyDescent="0.25">
      <c r="A96" s="60"/>
      <c r="B96" s="56"/>
      <c r="C96" s="61"/>
      <c r="D96" s="58"/>
      <c r="E96" s="58"/>
      <c r="F96" s="58"/>
    </row>
    <row r="97" spans="1:6" x14ac:dyDescent="0.25">
      <c r="A97" s="60"/>
      <c r="B97" s="60"/>
      <c r="C97" s="57"/>
      <c r="D97" s="58"/>
      <c r="E97" s="58"/>
      <c r="F97" s="58"/>
    </row>
    <row r="98" spans="1:6" x14ac:dyDescent="0.25">
      <c r="A98" s="56"/>
      <c r="B98" s="56"/>
      <c r="C98" s="64"/>
      <c r="D98" s="58"/>
      <c r="E98" s="58"/>
      <c r="F98" s="58"/>
    </row>
    <row r="99" spans="1:6" ht="17.25" customHeight="1" x14ac:dyDescent="0.25">
      <c r="A99" s="56"/>
      <c r="B99" s="56"/>
      <c r="C99" s="65"/>
      <c r="D99" s="58"/>
      <c r="E99" s="58"/>
      <c r="F99" s="58"/>
    </row>
    <row r="100" spans="1:6" ht="17.25" customHeight="1" x14ac:dyDescent="0.25">
      <c r="A100" s="56"/>
      <c r="B100" s="56"/>
      <c r="C100" s="65"/>
      <c r="D100" s="58"/>
      <c r="E100" s="58"/>
      <c r="F100" s="58"/>
    </row>
    <row r="101" spans="1:6" x14ac:dyDescent="0.25">
      <c r="A101" s="56"/>
      <c r="B101" s="56"/>
      <c r="C101" s="66"/>
      <c r="D101" s="58"/>
      <c r="E101" s="62"/>
      <c r="F101" s="58"/>
    </row>
    <row r="102" spans="1:6" x14ac:dyDescent="0.25">
      <c r="A102" s="56"/>
      <c r="B102" s="56"/>
      <c r="C102" s="67"/>
      <c r="D102" s="58"/>
      <c r="E102" s="58"/>
      <c r="F102" s="58"/>
    </row>
    <row r="103" spans="1:6" x14ac:dyDescent="0.25">
      <c r="A103" s="56"/>
      <c r="B103" s="60"/>
      <c r="C103" s="68"/>
      <c r="D103" s="58"/>
      <c r="E103" s="58"/>
      <c r="F103" s="58"/>
    </row>
    <row r="104" spans="1:6" x14ac:dyDescent="0.25">
      <c r="A104" s="56"/>
      <c r="B104" s="56"/>
      <c r="C104" s="63"/>
      <c r="D104" s="58"/>
      <c r="E104" s="58"/>
      <c r="F104" s="58"/>
    </row>
    <row r="105" spans="1:6" x14ac:dyDescent="0.25">
      <c r="A105" s="56"/>
      <c r="B105" s="56"/>
      <c r="C105" s="63"/>
      <c r="D105" s="58"/>
      <c r="E105" s="58"/>
      <c r="F105" s="58"/>
    </row>
    <row r="106" spans="1:6" x14ac:dyDescent="0.25">
      <c r="A106" s="56"/>
      <c r="B106" s="56"/>
      <c r="C106" s="63"/>
      <c r="D106" s="58"/>
      <c r="E106" s="58"/>
      <c r="F106" s="58"/>
    </row>
    <row r="107" spans="1:6" x14ac:dyDescent="0.25">
      <c r="A107" s="60"/>
      <c r="B107" s="60"/>
      <c r="C107" s="57"/>
      <c r="D107" s="58"/>
      <c r="E107" s="58"/>
      <c r="F107" s="58"/>
    </row>
    <row r="108" spans="1:6" x14ac:dyDescent="0.25">
      <c r="A108" s="56"/>
      <c r="B108" s="56"/>
      <c r="C108" s="64"/>
      <c r="D108" s="58"/>
      <c r="E108" s="62"/>
      <c r="F108" s="58"/>
    </row>
    <row r="109" spans="1:6" x14ac:dyDescent="0.25">
      <c r="A109" s="56"/>
      <c r="B109" s="56"/>
      <c r="C109" s="65"/>
      <c r="D109" s="58"/>
      <c r="E109" s="58"/>
      <c r="F109" s="58"/>
    </row>
    <row r="110" spans="1:6" x14ac:dyDescent="0.25">
      <c r="A110" s="56"/>
      <c r="B110" s="60"/>
      <c r="C110" s="68"/>
      <c r="D110" s="58"/>
      <c r="E110" s="58"/>
      <c r="F110" s="58"/>
    </row>
    <row r="111" spans="1:6" x14ac:dyDescent="0.25">
      <c r="A111" s="60"/>
      <c r="B111" s="60"/>
      <c r="C111" s="57"/>
      <c r="D111" s="58"/>
      <c r="E111" s="58"/>
      <c r="F111" s="58"/>
    </row>
    <row r="112" spans="1:6" x14ac:dyDescent="0.25">
      <c r="A112" s="56"/>
      <c r="B112" s="56"/>
      <c r="C112" s="63"/>
      <c r="D112" s="58"/>
      <c r="E112" s="58"/>
      <c r="F112" s="58"/>
    </row>
    <row r="113" spans="1:6" ht="18.75" customHeight="1" x14ac:dyDescent="0.25">
      <c r="A113" s="56"/>
      <c r="B113" s="56"/>
      <c r="C113" s="65"/>
      <c r="D113" s="58"/>
      <c r="E113" s="58"/>
      <c r="F113" s="58"/>
    </row>
    <row r="114" spans="1:6" x14ac:dyDescent="0.25">
      <c r="A114" s="56"/>
      <c r="B114" s="56"/>
      <c r="C114" s="57"/>
      <c r="D114" s="58"/>
      <c r="E114" s="58"/>
      <c r="F114" s="58"/>
    </row>
    <row r="115" spans="1:6" x14ac:dyDescent="0.25">
      <c r="A115" s="60"/>
      <c r="B115" s="60"/>
      <c r="C115" s="57"/>
      <c r="D115" s="58"/>
      <c r="E115" s="58"/>
      <c r="F115" s="58"/>
    </row>
    <row r="116" spans="1:6" x14ac:dyDescent="0.25">
      <c r="A116" s="56"/>
      <c r="B116" s="56"/>
      <c r="C116" s="63"/>
      <c r="D116" s="58"/>
      <c r="E116" s="62"/>
      <c r="F116" s="58"/>
    </row>
    <row r="117" spans="1:6" x14ac:dyDescent="0.25">
      <c r="A117" s="56"/>
      <c r="B117" s="60"/>
      <c r="C117" s="65"/>
      <c r="D117" s="58"/>
      <c r="E117" s="58"/>
      <c r="F117" s="58"/>
    </row>
    <row r="118" spans="1:6" x14ac:dyDescent="0.25">
      <c r="A118" s="56"/>
      <c r="B118" s="60"/>
      <c r="C118" s="65"/>
      <c r="D118" s="58"/>
      <c r="E118" s="58"/>
      <c r="F118" s="58"/>
    </row>
    <row r="119" spans="1:6" x14ac:dyDescent="0.25">
      <c r="A119" s="60"/>
      <c r="B119" s="60"/>
      <c r="C119" s="57"/>
      <c r="D119" s="58"/>
      <c r="E119" s="58"/>
      <c r="F119" s="58"/>
    </row>
    <row r="120" spans="1:6" x14ac:dyDescent="0.25">
      <c r="A120" s="56"/>
      <c r="B120" s="56"/>
      <c r="C120" s="63"/>
      <c r="D120" s="58"/>
      <c r="E120" s="58"/>
      <c r="F120" s="58"/>
    </row>
    <row r="121" spans="1:6" x14ac:dyDescent="0.25">
      <c r="A121" s="56"/>
      <c r="B121" s="56"/>
      <c r="C121" s="65"/>
      <c r="D121" s="58"/>
      <c r="E121" s="62"/>
      <c r="F121" s="58"/>
    </row>
    <row r="122" spans="1:6" x14ac:dyDescent="0.25">
      <c r="A122" s="56"/>
      <c r="B122" s="56"/>
      <c r="C122" s="65"/>
      <c r="D122" s="58"/>
      <c r="E122" s="62"/>
      <c r="F122" s="58"/>
    </row>
    <row r="123" spans="1:6" x14ac:dyDescent="0.25">
      <c r="A123" s="60"/>
      <c r="B123" s="60"/>
      <c r="C123" s="57"/>
      <c r="D123" s="58"/>
      <c r="E123" s="58"/>
      <c r="F123" s="58"/>
    </row>
    <row r="124" spans="1:6" x14ac:dyDescent="0.25">
      <c r="A124" s="56"/>
      <c r="B124" s="60"/>
      <c r="C124" s="63"/>
      <c r="D124" s="58"/>
      <c r="E124" s="62"/>
      <c r="F124" s="58"/>
    </row>
    <row r="125" spans="1:6" x14ac:dyDescent="0.25">
      <c r="A125" s="56"/>
      <c r="B125" s="56"/>
      <c r="C125" s="65"/>
      <c r="D125" s="58"/>
      <c r="E125" s="58"/>
      <c r="F125" s="58"/>
    </row>
    <row r="126" spans="1:6" x14ac:dyDescent="0.25">
      <c r="A126" s="56"/>
      <c r="B126" s="56"/>
      <c r="C126" s="68"/>
      <c r="D126" s="58"/>
      <c r="E126" s="58"/>
      <c r="F126" s="58"/>
    </row>
    <row r="127" spans="1:6" x14ac:dyDescent="0.25">
      <c r="A127" s="56"/>
      <c r="B127" s="56"/>
      <c r="C127" s="57"/>
      <c r="D127" s="58"/>
      <c r="E127" s="58"/>
      <c r="F127" s="58"/>
    </row>
    <row r="128" spans="1:6" x14ac:dyDescent="0.25">
      <c r="A128" s="56"/>
      <c r="B128" s="56"/>
      <c r="C128" s="57"/>
      <c r="D128" s="58"/>
      <c r="E128" s="62"/>
      <c r="F128" s="58"/>
    </row>
    <row r="129" spans="1:6" x14ac:dyDescent="0.25">
      <c r="A129" s="56"/>
      <c r="B129" s="56"/>
      <c r="C129" s="57"/>
      <c r="D129" s="58"/>
      <c r="E129" s="58"/>
      <c r="F129" s="58"/>
    </row>
    <row r="130" spans="1:6" ht="19.5" customHeight="1" x14ac:dyDescent="0.25">
      <c r="A130" s="56"/>
      <c r="B130" s="56"/>
      <c r="C130" s="57"/>
      <c r="D130" s="58"/>
      <c r="E130" s="58"/>
      <c r="F130" s="58"/>
    </row>
    <row r="131" spans="1:6" x14ac:dyDescent="0.25">
      <c r="A131" s="56"/>
      <c r="B131" s="56"/>
      <c r="C131" s="69"/>
      <c r="D131" s="58"/>
      <c r="E131" s="58"/>
      <c r="F131" s="58"/>
    </row>
    <row r="132" spans="1:6" x14ac:dyDescent="0.25">
      <c r="A132" s="56"/>
      <c r="B132" s="56"/>
      <c r="C132" s="70"/>
      <c r="D132" s="58"/>
      <c r="E132" s="58"/>
      <c r="F132" s="58"/>
    </row>
    <row r="133" spans="1:6" x14ac:dyDescent="0.25">
      <c r="A133" s="56"/>
      <c r="B133" s="60"/>
      <c r="C133" s="68"/>
      <c r="D133" s="58"/>
      <c r="E133" s="62"/>
      <c r="F133" s="58"/>
    </row>
    <row r="134" spans="1:6" x14ac:dyDescent="0.25">
      <c r="A134" s="56"/>
      <c r="B134" s="56"/>
      <c r="C134" s="64"/>
      <c r="D134" s="58"/>
      <c r="E134" s="58"/>
      <c r="F134" s="58"/>
    </row>
    <row r="135" spans="1:6" x14ac:dyDescent="0.25">
      <c r="A135" s="56"/>
      <c r="B135" s="56"/>
      <c r="C135" s="68"/>
      <c r="D135" s="58"/>
      <c r="E135" s="58"/>
      <c r="F135" s="58"/>
    </row>
    <row r="136" spans="1:6" s="22" customFormat="1" ht="12.75" x14ac:dyDescent="0.2">
      <c r="A136" s="56"/>
      <c r="B136" s="56"/>
      <c r="C136" s="57"/>
      <c r="D136" s="58"/>
      <c r="E136" s="58"/>
      <c r="F136" s="58"/>
    </row>
    <row r="137" spans="1:6" s="22" customFormat="1" ht="12.75" x14ac:dyDescent="0.2">
      <c r="A137" s="56"/>
      <c r="B137" s="56"/>
      <c r="C137" s="86"/>
      <c r="D137" s="58"/>
      <c r="E137" s="62"/>
      <c r="F137" s="58"/>
    </row>
    <row r="138" spans="1:6" s="22" customFormat="1" ht="12.75" x14ac:dyDescent="0.2">
      <c r="A138" s="56"/>
      <c r="B138" s="60"/>
      <c r="C138" s="68"/>
      <c r="D138" s="58"/>
      <c r="E138" s="58"/>
      <c r="F138" s="58"/>
    </row>
    <row r="139" spans="1:6" s="22" customFormat="1" ht="12.75" x14ac:dyDescent="0.2">
      <c r="A139" s="33"/>
      <c r="B139" s="33"/>
      <c r="C139" s="116"/>
    </row>
    <row r="140" spans="1:6" s="22" customFormat="1" ht="12.75" x14ac:dyDescent="0.2">
      <c r="A140" s="33"/>
      <c r="B140" s="33"/>
      <c r="C140" s="21"/>
    </row>
    <row r="141" spans="1:6" s="22" customFormat="1" ht="12.75" x14ac:dyDescent="0.2">
      <c r="A141" s="33"/>
      <c r="B141" s="33"/>
      <c r="C141" s="21"/>
    </row>
    <row r="142" spans="1:6" s="22" customFormat="1" ht="12.75" x14ac:dyDescent="0.2">
      <c r="A142" s="33"/>
      <c r="B142" s="33"/>
      <c r="C142" s="21"/>
    </row>
    <row r="143" spans="1:6" s="22" customFormat="1" ht="12.75" x14ac:dyDescent="0.2">
      <c r="A143" s="33"/>
      <c r="B143" s="33"/>
      <c r="C143" s="21"/>
    </row>
    <row r="144" spans="1:6" s="22" customFormat="1" ht="12.75" x14ac:dyDescent="0.2">
      <c r="A144" s="33"/>
      <c r="B144" s="33"/>
      <c r="C144" s="21"/>
    </row>
    <row r="145" spans="1:5" s="22" customFormat="1" ht="12.75" x14ac:dyDescent="0.2">
      <c r="A145" s="33"/>
      <c r="B145" s="33"/>
      <c r="C145" s="26"/>
    </row>
    <row r="146" spans="1:5" s="22" customFormat="1" ht="12.75" x14ac:dyDescent="0.2">
      <c r="A146" s="33"/>
      <c r="B146" s="33"/>
      <c r="C146" s="30"/>
      <c r="E146" s="15"/>
    </row>
    <row r="147" spans="1:5" s="22" customFormat="1" ht="12.75" x14ac:dyDescent="0.2">
      <c r="A147" s="33"/>
      <c r="B147" s="33"/>
      <c r="C147" s="21"/>
    </row>
    <row r="148" spans="1:5" s="22" customFormat="1" ht="12.75" x14ac:dyDescent="0.2">
      <c r="A148" s="33"/>
      <c r="B148" s="35"/>
      <c r="C148" s="19"/>
    </row>
    <row r="149" spans="1:5" s="22" customFormat="1" ht="12.75" x14ac:dyDescent="0.2">
      <c r="A149" s="33"/>
      <c r="B149" s="33"/>
      <c r="C149" s="116"/>
    </row>
    <row r="150" spans="1:5" s="22" customFormat="1" ht="12.75" x14ac:dyDescent="0.2">
      <c r="A150" s="33"/>
      <c r="B150" s="33"/>
      <c r="C150" s="21"/>
    </row>
    <row r="151" spans="1:5" s="22" customFormat="1" ht="12.75" x14ac:dyDescent="0.2">
      <c r="A151" s="33"/>
      <c r="B151" s="33"/>
      <c r="C151" s="21"/>
    </row>
    <row r="152" spans="1:5" s="22" customFormat="1" ht="12.75" x14ac:dyDescent="0.2">
      <c r="A152" s="33"/>
      <c r="B152" s="33"/>
      <c r="C152" s="21"/>
    </row>
    <row r="153" spans="1:5" s="22" customFormat="1" ht="12.75" x14ac:dyDescent="0.2">
      <c r="A153" s="33"/>
      <c r="B153" s="33"/>
      <c r="C153" s="21"/>
    </row>
    <row r="154" spans="1:5" s="22" customFormat="1" ht="12.75" x14ac:dyDescent="0.2">
      <c r="A154" s="33"/>
      <c r="B154" s="33"/>
      <c r="C154" s="21"/>
    </row>
    <row r="155" spans="1:5" s="22" customFormat="1" ht="12.75" x14ac:dyDescent="0.2">
      <c r="A155" s="33"/>
      <c r="B155" s="33"/>
      <c r="C155" s="26"/>
    </row>
    <row r="156" spans="1:5" s="22" customFormat="1" ht="12.75" x14ac:dyDescent="0.2">
      <c r="A156" s="33"/>
      <c r="B156" s="33"/>
      <c r="C156" s="30"/>
      <c r="E156" s="15"/>
    </row>
    <row r="159" spans="1:5" s="22" customFormat="1" ht="12.75" x14ac:dyDescent="0.2">
      <c r="A159" s="33"/>
      <c r="B159" s="35"/>
      <c r="C159" s="19"/>
    </row>
    <row r="160" spans="1:5" s="22" customFormat="1" ht="12.75" x14ac:dyDescent="0.2">
      <c r="A160" s="33"/>
      <c r="B160" s="33"/>
      <c r="C160" s="116"/>
    </row>
    <row r="161" spans="1:5" s="22" customFormat="1" ht="12.75" x14ac:dyDescent="0.2">
      <c r="A161" s="33"/>
      <c r="B161" s="33"/>
      <c r="C161" s="21"/>
    </row>
    <row r="162" spans="1:5" s="22" customFormat="1" ht="12.75" x14ac:dyDescent="0.2">
      <c r="A162" s="33"/>
      <c r="B162" s="33"/>
      <c r="C162" s="21"/>
    </row>
    <row r="163" spans="1:5" s="22" customFormat="1" ht="12.75" x14ac:dyDescent="0.2">
      <c r="A163" s="33"/>
      <c r="B163" s="33"/>
      <c r="C163" s="21"/>
    </row>
    <row r="164" spans="1:5" s="22" customFormat="1" ht="12.75" x14ac:dyDescent="0.2">
      <c r="A164" s="33"/>
      <c r="B164" s="33"/>
      <c r="C164" s="21"/>
    </row>
    <row r="165" spans="1:5" s="22" customFormat="1" ht="12.75" x14ac:dyDescent="0.2">
      <c r="A165" s="33"/>
      <c r="B165" s="33"/>
      <c r="C165" s="21"/>
    </row>
    <row r="166" spans="1:5" s="22" customFormat="1" ht="12.75" x14ac:dyDescent="0.2">
      <c r="A166" s="33"/>
      <c r="B166" s="33"/>
      <c r="C166" s="26"/>
    </row>
    <row r="167" spans="1:5" s="22" customFormat="1" ht="12.75" x14ac:dyDescent="0.2">
      <c r="A167" s="33"/>
      <c r="B167" s="33"/>
      <c r="C167" s="30"/>
      <c r="E167" s="15"/>
    </row>
    <row r="170" spans="1:5" s="22" customFormat="1" ht="12.75" x14ac:dyDescent="0.2">
      <c r="A170" s="33"/>
      <c r="B170" s="35"/>
      <c r="C170" s="19"/>
    </row>
    <row r="173" spans="1:5" s="22" customFormat="1" ht="12.75" x14ac:dyDescent="0.2">
      <c r="A173" s="33"/>
      <c r="B173" s="33"/>
      <c r="C173" s="26"/>
    </row>
    <row r="174" spans="1:5" s="22" customFormat="1" ht="12.75" x14ac:dyDescent="0.2">
      <c r="A174" s="33"/>
      <c r="B174" s="33"/>
      <c r="C174" s="30"/>
      <c r="E174" s="15"/>
    </row>
    <row r="177" spans="1:5" s="22" customFormat="1" ht="12.75" x14ac:dyDescent="0.2">
      <c r="A177" s="33"/>
      <c r="B177" s="35"/>
      <c r="C177" s="19"/>
    </row>
    <row r="178" spans="1:5" s="22" customFormat="1" ht="12.75" x14ac:dyDescent="0.2">
      <c r="A178" s="33"/>
      <c r="B178" s="33"/>
      <c r="C178" s="18"/>
    </row>
    <row r="179" spans="1:5" s="22" customFormat="1" ht="12.75" x14ac:dyDescent="0.2">
      <c r="A179" s="33"/>
      <c r="B179" s="33"/>
      <c r="C179" s="18"/>
    </row>
    <row r="180" spans="1:5" s="22" customFormat="1" ht="12.75" x14ac:dyDescent="0.2">
      <c r="A180" s="33"/>
      <c r="B180" s="33"/>
      <c r="C180" s="26"/>
    </row>
    <row r="181" spans="1:5" s="22" customFormat="1" ht="12.75" x14ac:dyDescent="0.2">
      <c r="A181" s="33"/>
      <c r="B181" s="33"/>
      <c r="C181" s="30"/>
      <c r="E181" s="15"/>
    </row>
    <row r="184" spans="1:5" s="22" customFormat="1" ht="12.75" x14ac:dyDescent="0.2">
      <c r="A184" s="33"/>
      <c r="B184" s="35"/>
      <c r="C184" s="19"/>
    </row>
    <row r="185" spans="1:5" s="22" customFormat="1" ht="12.75" x14ac:dyDescent="0.2">
      <c r="A185" s="33"/>
      <c r="B185" s="33"/>
      <c r="C185" s="18"/>
    </row>
    <row r="186" spans="1:5" s="22" customFormat="1" ht="12.75" x14ac:dyDescent="0.2">
      <c r="A186" s="33"/>
      <c r="B186" s="33"/>
      <c r="C186" s="18"/>
    </row>
    <row r="187" spans="1:5" s="22" customFormat="1" ht="12.75" x14ac:dyDescent="0.2">
      <c r="A187" s="33"/>
      <c r="B187" s="33"/>
      <c r="C187" s="26"/>
    </row>
    <row r="188" spans="1:5" s="22" customFormat="1" ht="12.75" x14ac:dyDescent="0.2">
      <c r="A188" s="33"/>
      <c r="B188" s="33"/>
      <c r="C188" s="30"/>
      <c r="E188" s="15"/>
    </row>
    <row r="190" spans="1:5" s="22" customFormat="1" ht="12.75" x14ac:dyDescent="0.2">
      <c r="A190" s="33"/>
      <c r="B190" s="35"/>
      <c r="C190" s="19"/>
    </row>
    <row r="192" spans="1:5" s="22" customFormat="1" ht="12.75" x14ac:dyDescent="0.2">
      <c r="A192" s="33"/>
      <c r="B192" s="33"/>
      <c r="C192" s="26"/>
    </row>
    <row r="193" spans="1:5" s="22" customFormat="1" ht="12.75" x14ac:dyDescent="0.2">
      <c r="A193" s="33"/>
      <c r="B193" s="33"/>
      <c r="C193" s="30"/>
      <c r="E193" s="15"/>
    </row>
    <row r="199" spans="1:5" s="22" customFormat="1" ht="12.75" x14ac:dyDescent="0.2">
      <c r="A199" s="33"/>
      <c r="B199" s="35"/>
      <c r="C199" s="19"/>
    </row>
    <row r="200" spans="1:5" s="22" customFormat="1" ht="12.75" x14ac:dyDescent="0.2">
      <c r="A200" s="33"/>
      <c r="B200" s="33"/>
      <c r="C200" s="18"/>
    </row>
    <row r="201" spans="1:5" s="22" customFormat="1" ht="12.75" x14ac:dyDescent="0.2">
      <c r="A201" s="33"/>
      <c r="B201" s="33"/>
      <c r="C201" s="26"/>
    </row>
    <row r="202" spans="1:5" s="22" customFormat="1" ht="12.75" x14ac:dyDescent="0.2">
      <c r="A202" s="33"/>
      <c r="B202" s="33"/>
      <c r="C202" s="30"/>
      <c r="E202" s="15"/>
    </row>
    <row r="204" spans="1:5" s="22" customFormat="1" ht="12.75" x14ac:dyDescent="0.2">
      <c r="A204" s="33"/>
      <c r="B204" s="35"/>
      <c r="C204" s="19"/>
    </row>
    <row r="206" spans="1:5" s="22" customFormat="1" ht="12.75" x14ac:dyDescent="0.2">
      <c r="A206" s="33"/>
      <c r="B206" s="33"/>
      <c r="C206" s="26"/>
    </row>
    <row r="207" spans="1:5" s="22" customFormat="1" ht="12.75" x14ac:dyDescent="0.2">
      <c r="A207" s="33"/>
      <c r="B207" s="33"/>
      <c r="C207" s="30"/>
      <c r="E207" s="15"/>
    </row>
    <row r="209" spans="1:5" s="22" customFormat="1" ht="12.75" x14ac:dyDescent="0.2">
      <c r="A209" s="33"/>
      <c r="B209" s="35"/>
      <c r="C209" s="19"/>
    </row>
    <row r="210" spans="1:5" s="22" customFormat="1" ht="12.75" x14ac:dyDescent="0.2">
      <c r="A210" s="33"/>
      <c r="B210" s="33"/>
      <c r="C210" s="18"/>
    </row>
    <row r="211" spans="1:5" s="22" customFormat="1" ht="12.75" x14ac:dyDescent="0.2">
      <c r="A211" s="33"/>
      <c r="B211" s="33"/>
      <c r="C211" s="26"/>
    </row>
    <row r="212" spans="1:5" s="22" customFormat="1" ht="12.75" x14ac:dyDescent="0.2">
      <c r="A212" s="33"/>
      <c r="B212" s="33"/>
      <c r="C212" s="30"/>
      <c r="E212" s="15"/>
    </row>
    <row r="214" spans="1:5" s="22" customFormat="1" ht="12.75" x14ac:dyDescent="0.2">
      <c r="A214" s="33"/>
      <c r="B214" s="35"/>
      <c r="C214" s="19"/>
    </row>
    <row r="215" spans="1:5" s="22" customFormat="1" ht="12.75" x14ac:dyDescent="0.2">
      <c r="A215" s="33"/>
      <c r="B215" s="33"/>
      <c r="C215" s="19"/>
    </row>
    <row r="216" spans="1:5" s="22" customFormat="1" ht="12.75" x14ac:dyDescent="0.2">
      <c r="A216" s="33"/>
      <c r="B216" s="33"/>
      <c r="C216" s="26"/>
    </row>
    <row r="217" spans="1:5" s="22" customFormat="1" ht="12.75" x14ac:dyDescent="0.2">
      <c r="A217" s="33"/>
      <c r="B217" s="33"/>
      <c r="C217" s="30"/>
      <c r="E217" s="15"/>
    </row>
    <row r="219" spans="1:5" s="22" customFormat="1" ht="12.75" x14ac:dyDescent="0.2">
      <c r="A219" s="33"/>
      <c r="B219" s="35"/>
      <c r="C219" s="19"/>
    </row>
    <row r="220" spans="1:5" s="22" customFormat="1" ht="12.75" x14ac:dyDescent="0.2">
      <c r="A220" s="33"/>
      <c r="B220" s="33"/>
      <c r="C220" s="18"/>
    </row>
    <row r="221" spans="1:5" s="22" customFormat="1" ht="12.75" x14ac:dyDescent="0.2">
      <c r="A221" s="33"/>
      <c r="B221" s="33"/>
      <c r="C221" s="26"/>
    </row>
    <row r="222" spans="1:5" s="22" customFormat="1" ht="12.75" x14ac:dyDescent="0.2">
      <c r="A222" s="33"/>
      <c r="B222" s="33"/>
      <c r="C222" s="30"/>
      <c r="E222" s="15"/>
    </row>
    <row r="224" spans="1:5" s="22" customFormat="1" ht="12.75" x14ac:dyDescent="0.2">
      <c r="A224" s="33"/>
      <c r="B224" s="35"/>
      <c r="C224" s="19"/>
    </row>
    <row r="225" spans="1:5" s="22" customFormat="1" ht="12.75" x14ac:dyDescent="0.2">
      <c r="A225" s="33"/>
      <c r="B225" s="33"/>
      <c r="C225" s="18"/>
    </row>
    <row r="226" spans="1:5" s="22" customFormat="1" ht="12.75" x14ac:dyDescent="0.2">
      <c r="A226" s="33"/>
      <c r="B226" s="33"/>
      <c r="C226" s="26"/>
    </row>
    <row r="227" spans="1:5" s="22" customFormat="1" ht="12.75" x14ac:dyDescent="0.2">
      <c r="A227" s="33"/>
      <c r="B227" s="33"/>
      <c r="C227" s="30"/>
      <c r="E227" s="15"/>
    </row>
    <row r="229" spans="1:5" s="22" customFormat="1" ht="12.75" x14ac:dyDescent="0.2">
      <c r="A229" s="33"/>
      <c r="B229" s="35"/>
      <c r="C229" s="19"/>
    </row>
    <row r="230" spans="1:5" s="22" customFormat="1" ht="12.75" x14ac:dyDescent="0.2">
      <c r="A230" s="33"/>
      <c r="B230" s="33"/>
      <c r="C230" s="18"/>
    </row>
    <row r="231" spans="1:5" s="22" customFormat="1" ht="12.75" x14ac:dyDescent="0.2">
      <c r="A231" s="33"/>
      <c r="B231" s="33"/>
      <c r="C231" s="26"/>
    </row>
    <row r="232" spans="1:5" s="22" customFormat="1" ht="12.75" x14ac:dyDescent="0.2">
      <c r="A232" s="33"/>
      <c r="B232" s="33"/>
      <c r="C232" s="30"/>
      <c r="E232" s="15"/>
    </row>
    <row r="234" spans="1:5" s="22" customFormat="1" ht="12.75" x14ac:dyDescent="0.2">
      <c r="A234" s="33"/>
      <c r="B234" s="35"/>
      <c r="C234" s="19"/>
    </row>
    <row r="235" spans="1:5" s="22" customFormat="1" ht="12.75" x14ac:dyDescent="0.2">
      <c r="A235" s="33"/>
      <c r="B235" s="33"/>
      <c r="C235" s="18"/>
    </row>
    <row r="236" spans="1:5" s="22" customFormat="1" ht="12.75" x14ac:dyDescent="0.2">
      <c r="A236" s="33"/>
      <c r="B236" s="33"/>
      <c r="C236" s="26"/>
    </row>
    <row r="237" spans="1:5" s="22" customFormat="1" ht="12.75" x14ac:dyDescent="0.2">
      <c r="A237" s="33"/>
      <c r="B237" s="33"/>
      <c r="C237" s="30"/>
      <c r="E237" s="15"/>
    </row>
    <row r="240" spans="1:5" s="22" customFormat="1" ht="12.75" x14ac:dyDescent="0.2">
      <c r="A240" s="33"/>
      <c r="B240" s="35"/>
      <c r="C240" s="19"/>
    </row>
    <row r="241" spans="1:5" s="22" customFormat="1" ht="12.75" x14ac:dyDescent="0.2">
      <c r="A241" s="33"/>
      <c r="B241" s="33"/>
      <c r="C241" s="18"/>
    </row>
    <row r="242" spans="1:5" s="22" customFormat="1" ht="12.75" x14ac:dyDescent="0.2">
      <c r="A242" s="33"/>
      <c r="B242" s="33"/>
      <c r="C242" s="26"/>
    </row>
    <row r="243" spans="1:5" s="22" customFormat="1" ht="12.75" x14ac:dyDescent="0.2">
      <c r="A243" s="33"/>
      <c r="B243" s="33"/>
      <c r="C243" s="30"/>
      <c r="E243" s="15"/>
    </row>
    <row r="245" spans="1:5" s="22" customFormat="1" ht="12.75" x14ac:dyDescent="0.2">
      <c r="A245" s="33"/>
      <c r="B245" s="35"/>
      <c r="C245" s="19"/>
    </row>
    <row r="246" spans="1:5" s="22" customFormat="1" ht="12.75" x14ac:dyDescent="0.2">
      <c r="A246" s="33"/>
      <c r="B246" s="33"/>
      <c r="C246" s="18"/>
    </row>
    <row r="247" spans="1:5" s="22" customFormat="1" ht="12.75" x14ac:dyDescent="0.2">
      <c r="A247" s="33"/>
      <c r="B247" s="33"/>
      <c r="C247" s="26"/>
    </row>
    <row r="248" spans="1:5" s="22" customFormat="1" ht="12.75" x14ac:dyDescent="0.2">
      <c r="A248" s="33"/>
      <c r="B248" s="33"/>
      <c r="C248" s="30"/>
      <c r="E248" s="15"/>
    </row>
    <row r="250" spans="1:5" s="22" customFormat="1" ht="12.75" x14ac:dyDescent="0.2">
      <c r="A250" s="33"/>
      <c r="B250" s="35"/>
      <c r="C250" s="19"/>
    </row>
    <row r="251" spans="1:5" s="22" customFormat="1" ht="12.75" x14ac:dyDescent="0.2">
      <c r="A251" s="33"/>
      <c r="B251" s="33"/>
      <c r="C251" s="18"/>
    </row>
    <row r="252" spans="1:5" s="22" customFormat="1" ht="12.75" x14ac:dyDescent="0.2">
      <c r="A252" s="33"/>
      <c r="B252" s="33"/>
      <c r="C252" s="26"/>
    </row>
    <row r="253" spans="1:5" s="22" customFormat="1" ht="12.75" x14ac:dyDescent="0.2">
      <c r="A253" s="33"/>
      <c r="B253" s="33"/>
      <c r="C253" s="30"/>
      <c r="E253" s="15"/>
    </row>
    <row r="255" spans="1:5" s="22" customFormat="1" ht="12.75" x14ac:dyDescent="0.2">
      <c r="A255" s="33"/>
      <c r="B255" s="35"/>
      <c r="C255" s="19"/>
    </row>
    <row r="256" spans="1:5" s="22" customFormat="1" ht="12.75" x14ac:dyDescent="0.2">
      <c r="A256" s="33"/>
      <c r="B256" s="33"/>
      <c r="C256" s="18"/>
    </row>
    <row r="257" spans="1:5" s="22" customFormat="1" ht="12.75" x14ac:dyDescent="0.2">
      <c r="A257" s="33"/>
      <c r="B257" s="33"/>
      <c r="C257" s="26"/>
    </row>
    <row r="258" spans="1:5" s="22" customFormat="1" ht="12.75" x14ac:dyDescent="0.2">
      <c r="A258" s="33"/>
      <c r="B258" s="33"/>
      <c r="C258" s="30"/>
      <c r="E258" s="15"/>
    </row>
    <row r="260" spans="1:5" s="22" customFormat="1" ht="12.75" x14ac:dyDescent="0.2">
      <c r="A260" s="33"/>
      <c r="B260" s="35"/>
      <c r="C260" s="19"/>
    </row>
    <row r="261" spans="1:5" s="22" customFormat="1" ht="12.75" x14ac:dyDescent="0.2">
      <c r="A261" s="33"/>
      <c r="B261" s="33"/>
      <c r="C261" s="19"/>
    </row>
    <row r="262" spans="1:5" s="22" customFormat="1" ht="12.75" x14ac:dyDescent="0.2">
      <c r="A262" s="33"/>
      <c r="B262" s="33"/>
      <c r="C262" s="26"/>
    </row>
    <row r="263" spans="1:5" s="22" customFormat="1" ht="12.75" x14ac:dyDescent="0.2">
      <c r="A263" s="33"/>
      <c r="B263" s="33"/>
      <c r="C263" s="30"/>
      <c r="E263" s="15"/>
    </row>
    <row r="264" spans="1:5" s="22" customFormat="1" ht="12.75" x14ac:dyDescent="0.2">
      <c r="A264" s="33"/>
      <c r="B264" s="35"/>
      <c r="C264" s="19"/>
    </row>
    <row r="265" spans="1:5" s="22" customFormat="1" ht="12.75" x14ac:dyDescent="0.2">
      <c r="A265" s="33"/>
      <c r="B265" s="33"/>
      <c r="C265" s="18"/>
    </row>
    <row r="266" spans="1:5" s="22" customFormat="1" ht="12.75" x14ac:dyDescent="0.2">
      <c r="A266" s="33"/>
      <c r="B266" s="33"/>
      <c r="C266" s="26"/>
    </row>
    <row r="267" spans="1:5" s="22" customFormat="1" ht="12.75" x14ac:dyDescent="0.2">
      <c r="A267" s="33"/>
      <c r="B267" s="33"/>
      <c r="C267" s="30"/>
      <c r="E267" s="15"/>
    </row>
    <row r="269" spans="1:5" s="22" customFormat="1" ht="12.75" x14ac:dyDescent="0.2">
      <c r="A269" s="33"/>
      <c r="B269" s="35"/>
      <c r="C269" s="19"/>
    </row>
    <row r="270" spans="1:5" s="22" customFormat="1" ht="12.75" x14ac:dyDescent="0.2">
      <c r="A270" s="33"/>
      <c r="B270" s="33"/>
      <c r="C270" s="18"/>
    </row>
    <row r="271" spans="1:5" s="22" customFormat="1" ht="12.75" x14ac:dyDescent="0.2">
      <c r="A271" s="33"/>
      <c r="B271" s="33"/>
      <c r="C271" s="26"/>
    </row>
    <row r="272" spans="1:5" s="22" customFormat="1" ht="12.75" x14ac:dyDescent="0.2">
      <c r="A272" s="33"/>
      <c r="B272" s="33"/>
      <c r="C272" s="30"/>
      <c r="E272" s="15"/>
    </row>
    <row r="274" spans="1:5" s="22" customFormat="1" ht="12.75" x14ac:dyDescent="0.2">
      <c r="A274" s="33"/>
      <c r="B274" s="35"/>
      <c r="C274" s="19"/>
    </row>
    <row r="275" spans="1:5" s="22" customFormat="1" ht="12.75" x14ac:dyDescent="0.2">
      <c r="A275" s="33"/>
      <c r="B275" s="33"/>
      <c r="C275" s="18"/>
    </row>
    <row r="276" spans="1:5" s="22" customFormat="1" ht="12.75" x14ac:dyDescent="0.2">
      <c r="A276" s="33"/>
      <c r="B276" s="33"/>
      <c r="C276" s="26"/>
    </row>
    <row r="277" spans="1:5" s="22" customFormat="1" ht="12.75" x14ac:dyDescent="0.2">
      <c r="A277" s="33"/>
      <c r="B277" s="33"/>
      <c r="C277" s="30"/>
      <c r="E277" s="15"/>
    </row>
    <row r="279" spans="1:5" s="22" customFormat="1" ht="12.75" x14ac:dyDescent="0.2">
      <c r="A279" s="33"/>
      <c r="B279" s="35"/>
      <c r="C279" s="19"/>
    </row>
    <row r="280" spans="1:5" s="22" customFormat="1" ht="12.75" x14ac:dyDescent="0.2">
      <c r="A280" s="33"/>
      <c r="B280" s="33"/>
      <c r="C280" s="18"/>
    </row>
    <row r="281" spans="1:5" s="22" customFormat="1" ht="12.75" x14ac:dyDescent="0.2">
      <c r="A281" s="33"/>
      <c r="B281" s="33"/>
      <c r="C281" s="26"/>
    </row>
    <row r="282" spans="1:5" s="22" customFormat="1" ht="12.75" x14ac:dyDescent="0.2">
      <c r="A282" s="33"/>
      <c r="B282" s="33"/>
      <c r="C282" s="30"/>
      <c r="E282" s="15"/>
    </row>
    <row r="284" spans="1:5" s="22" customFormat="1" ht="12.75" x14ac:dyDescent="0.2">
      <c r="A284" s="33"/>
      <c r="B284" s="35"/>
      <c r="C284" s="19"/>
    </row>
    <row r="285" spans="1:5" s="22" customFormat="1" ht="12.75" x14ac:dyDescent="0.2">
      <c r="A285" s="33"/>
      <c r="B285" s="33"/>
      <c r="C285" s="18"/>
    </row>
    <row r="286" spans="1:5" s="22" customFormat="1" ht="12.75" x14ac:dyDescent="0.2">
      <c r="A286" s="33"/>
      <c r="B286" s="33"/>
      <c r="C286" s="26"/>
    </row>
    <row r="287" spans="1:5" s="22" customFormat="1" ht="12.75" x14ac:dyDescent="0.2">
      <c r="A287" s="33"/>
      <c r="B287" s="33"/>
      <c r="C287" s="30"/>
      <c r="E287" s="15"/>
    </row>
    <row r="289" spans="1:5" s="22" customFormat="1" ht="12.75" x14ac:dyDescent="0.2">
      <c r="A289" s="33"/>
      <c r="B289" s="35"/>
      <c r="C289" s="19"/>
    </row>
    <row r="290" spans="1:5" s="22" customFormat="1" ht="12.75" x14ac:dyDescent="0.2">
      <c r="A290" s="33"/>
      <c r="B290" s="33"/>
      <c r="C290" s="18"/>
    </row>
    <row r="291" spans="1:5" s="22" customFormat="1" ht="12.75" x14ac:dyDescent="0.2">
      <c r="A291" s="33"/>
      <c r="B291" s="33"/>
      <c r="C291" s="26"/>
    </row>
    <row r="292" spans="1:5" s="22" customFormat="1" ht="12.75" x14ac:dyDescent="0.2">
      <c r="A292" s="33"/>
      <c r="B292" s="33"/>
      <c r="C292" s="30"/>
      <c r="E292" s="15"/>
    </row>
    <row r="295" spans="1:5" s="22" customFormat="1" ht="12.75" x14ac:dyDescent="0.2">
      <c r="A295" s="33"/>
      <c r="B295" s="35"/>
      <c r="C295" s="19"/>
    </row>
    <row r="296" spans="1:5" s="22" customFormat="1" ht="12.75" x14ac:dyDescent="0.2">
      <c r="A296" s="33"/>
      <c r="B296" s="33"/>
      <c r="C296" s="18"/>
    </row>
    <row r="297" spans="1:5" s="22" customFormat="1" ht="12.75" x14ac:dyDescent="0.2">
      <c r="A297" s="33"/>
      <c r="B297" s="33"/>
      <c r="C297" s="26"/>
    </row>
    <row r="298" spans="1:5" s="22" customFormat="1" ht="12.75" x14ac:dyDescent="0.2">
      <c r="A298" s="33"/>
      <c r="B298" s="33"/>
      <c r="C298" s="30"/>
      <c r="E298" s="15"/>
    </row>
    <row r="300" spans="1:5" s="22" customFormat="1" ht="12.75" x14ac:dyDescent="0.2">
      <c r="A300" s="33"/>
      <c r="B300" s="35"/>
      <c r="C300" s="19"/>
    </row>
    <row r="301" spans="1:5" s="22" customFormat="1" ht="12.75" x14ac:dyDescent="0.2">
      <c r="A301" s="33"/>
      <c r="B301" s="33"/>
      <c r="C301" s="18"/>
    </row>
    <row r="302" spans="1:5" s="22" customFormat="1" ht="12.75" x14ac:dyDescent="0.2">
      <c r="A302" s="33"/>
      <c r="B302" s="33"/>
      <c r="C302" s="26"/>
    </row>
    <row r="303" spans="1:5" s="22" customFormat="1" ht="12.75" x14ac:dyDescent="0.2">
      <c r="A303" s="33"/>
      <c r="B303" s="33"/>
      <c r="C303" s="30"/>
      <c r="E303" s="15"/>
    </row>
  </sheetData>
  <pageMargins left="0.78740157480314965" right="0.39370078740157483" top="1.299212598425197" bottom="1.1811023622047245" header="0.31496062992125984" footer="0.31496062992125984"/>
  <pageSetup paperSize="9" orientation="portrait" r:id="rId1"/>
  <headerFooter>
    <oddHeader>&amp;C&amp;G&amp;R&amp;9Stranica &amp;P</oddHeader>
    <oddFooter>&amp;L&amp;G</oddFooter>
    <firstFooter>&amp;R&amp;P</first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3"/>
  <sheetViews>
    <sheetView showZeros="0" view="pageLayout" zoomScale="85" zoomScaleNormal="100" zoomScaleSheetLayoutView="100" zoomScalePageLayoutView="85" workbookViewId="0">
      <selection activeCell="D46" sqref="D46"/>
    </sheetView>
  </sheetViews>
  <sheetFormatPr defaultColWidth="8.85546875" defaultRowHeight="15" x14ac:dyDescent="0.25"/>
  <cols>
    <col min="1" max="2" width="2.85546875" style="37" customWidth="1"/>
    <col min="3" max="3" width="3.5703125" style="33" customWidth="1"/>
    <col min="4" max="4" width="46.5703125" style="99" customWidth="1"/>
    <col min="5" max="5" width="7.42578125" style="96" customWidth="1"/>
    <col min="6" max="6" width="6.28515625" style="118" customWidth="1"/>
    <col min="7" max="7" width="8.140625" style="376" customWidth="1"/>
    <col min="8" max="8" width="9" style="368" customWidth="1"/>
    <col min="9" max="9" width="3.28515625" style="22" customWidth="1"/>
    <col min="10" max="10" width="10.5703125" customWidth="1"/>
  </cols>
  <sheetData>
    <row r="1" spans="1:9" x14ac:dyDescent="0.25">
      <c r="C1" s="36"/>
      <c r="E1" s="92"/>
      <c r="H1" s="363"/>
      <c r="I1" s="2"/>
    </row>
    <row r="2" spans="1:9" ht="16.5" x14ac:dyDescent="0.3">
      <c r="B2" s="138"/>
      <c r="C2" s="387" t="s">
        <v>237</v>
      </c>
      <c r="D2" s="150"/>
      <c r="E2" s="154"/>
      <c r="F2" s="155"/>
      <c r="G2" s="377"/>
      <c r="H2" s="364"/>
      <c r="I2" s="2"/>
    </row>
    <row r="3" spans="1:9" ht="16.5" x14ac:dyDescent="0.3">
      <c r="C3" s="36"/>
      <c r="D3" s="102"/>
      <c r="E3" s="113"/>
      <c r="F3" s="119"/>
      <c r="G3" s="378"/>
      <c r="H3" s="365"/>
      <c r="I3" s="2"/>
    </row>
    <row r="4" spans="1:9" ht="16.5" x14ac:dyDescent="0.3">
      <c r="C4" s="36"/>
      <c r="D4" s="102"/>
      <c r="E4" s="113"/>
      <c r="F4" s="119"/>
      <c r="G4" s="378"/>
      <c r="H4" s="365"/>
      <c r="I4" s="2"/>
    </row>
    <row r="5" spans="1:9" ht="16.5" x14ac:dyDescent="0.3">
      <c r="B5" s="138"/>
      <c r="C5" s="387" t="s">
        <v>163</v>
      </c>
      <c r="D5" s="150" t="s">
        <v>227</v>
      </c>
      <c r="E5" s="154"/>
      <c r="F5" s="155"/>
      <c r="G5" s="377"/>
      <c r="H5" s="364"/>
      <c r="I5" s="2"/>
    </row>
    <row r="6" spans="1:9" x14ac:dyDescent="0.25">
      <c r="C6" s="36"/>
      <c r="E6" s="92"/>
      <c r="H6" s="363"/>
      <c r="I6" s="2"/>
    </row>
    <row r="7" spans="1:9" x14ac:dyDescent="0.25">
      <c r="A7" s="60"/>
      <c r="B7" s="389"/>
      <c r="C7" s="388"/>
      <c r="D7" s="386" t="s">
        <v>222</v>
      </c>
      <c r="E7" s="386" t="s">
        <v>96</v>
      </c>
      <c r="F7" s="385" t="s">
        <v>0</v>
      </c>
      <c r="G7" s="380" t="s">
        <v>220</v>
      </c>
      <c r="H7" s="366" t="s">
        <v>221</v>
      </c>
      <c r="I7" s="112"/>
    </row>
    <row r="8" spans="1:9" x14ac:dyDescent="0.25">
      <c r="A8" s="56"/>
      <c r="B8" s="56"/>
      <c r="C8" s="56"/>
      <c r="D8" s="103"/>
      <c r="E8" s="93"/>
      <c r="F8" s="120"/>
      <c r="G8" s="360"/>
      <c r="H8" s="367"/>
    </row>
    <row r="9" spans="1:9" ht="192" customHeight="1" x14ac:dyDescent="0.25">
      <c r="B9" s="37" t="s">
        <v>304</v>
      </c>
      <c r="C9" s="33" t="s">
        <v>91</v>
      </c>
      <c r="D9" s="34" t="s">
        <v>269</v>
      </c>
      <c r="E9" s="94"/>
      <c r="H9" s="368">
        <f>G9*F9</f>
        <v>0</v>
      </c>
      <c r="I9" s="23"/>
    </row>
    <row r="10" spans="1:9" x14ac:dyDescent="0.25">
      <c r="D10" s="129" t="s">
        <v>228</v>
      </c>
      <c r="E10" s="94"/>
      <c r="H10" s="368">
        <f t="shared" ref="H10:H50" si="0">G10*F10</f>
        <v>0</v>
      </c>
      <c r="I10" s="23"/>
    </row>
    <row r="11" spans="1:9" x14ac:dyDescent="0.25">
      <c r="D11" s="129" t="s">
        <v>229</v>
      </c>
      <c r="E11" s="94"/>
      <c r="H11" s="368">
        <f t="shared" si="0"/>
        <v>0</v>
      </c>
      <c r="I11" s="23"/>
    </row>
    <row r="12" spans="1:9" ht="18" customHeight="1" x14ac:dyDescent="0.25">
      <c r="D12" s="34" t="s">
        <v>133</v>
      </c>
      <c r="E12" s="94" t="s">
        <v>100</v>
      </c>
      <c r="F12" s="118">
        <v>8</v>
      </c>
      <c r="H12" s="368">
        <f t="shared" si="0"/>
        <v>0</v>
      </c>
      <c r="I12" s="23"/>
    </row>
    <row r="13" spans="1:9" ht="18" customHeight="1" x14ac:dyDescent="0.25">
      <c r="D13" s="34"/>
      <c r="E13" s="94"/>
      <c r="H13" s="368">
        <f t="shared" si="0"/>
        <v>0</v>
      </c>
      <c r="I13" s="23"/>
    </row>
    <row r="14" spans="1:9" ht="18" customHeight="1" x14ac:dyDescent="0.25">
      <c r="D14" s="34"/>
      <c r="E14" s="94"/>
      <c r="H14" s="368">
        <f t="shared" si="0"/>
        <v>0</v>
      </c>
      <c r="I14" s="23"/>
    </row>
    <row r="15" spans="1:9" ht="18" customHeight="1" x14ac:dyDescent="0.25">
      <c r="D15" s="34"/>
      <c r="E15" s="94"/>
      <c r="H15" s="368">
        <f t="shared" si="0"/>
        <v>0</v>
      </c>
      <c r="I15" s="23"/>
    </row>
    <row r="16" spans="1:9" ht="18" customHeight="1" x14ac:dyDescent="0.25">
      <c r="D16" s="34"/>
      <c r="E16" s="94"/>
      <c r="H16" s="368">
        <f t="shared" si="0"/>
        <v>0</v>
      </c>
      <c r="I16" s="23"/>
    </row>
    <row r="17" spans="2:9" ht="18" customHeight="1" x14ac:dyDescent="0.25">
      <c r="D17" s="34"/>
      <c r="E17" s="94"/>
      <c r="H17" s="368">
        <f t="shared" si="0"/>
        <v>0</v>
      </c>
      <c r="I17" s="23"/>
    </row>
    <row r="18" spans="2:9" ht="18" customHeight="1" x14ac:dyDescent="0.25">
      <c r="D18" s="34"/>
      <c r="E18" s="94"/>
      <c r="H18" s="368">
        <f t="shared" si="0"/>
        <v>0</v>
      </c>
      <c r="I18" s="23"/>
    </row>
    <row r="19" spans="2:9" ht="18" customHeight="1" x14ac:dyDescent="0.25">
      <c r="D19" s="34"/>
      <c r="E19" s="94"/>
      <c r="H19" s="368">
        <f t="shared" si="0"/>
        <v>0</v>
      </c>
      <c r="I19" s="23"/>
    </row>
    <row r="20" spans="2:9" ht="18" customHeight="1" x14ac:dyDescent="0.25">
      <c r="D20" s="34"/>
      <c r="E20" s="94"/>
      <c r="H20" s="368">
        <f t="shared" si="0"/>
        <v>0</v>
      </c>
      <c r="I20" s="23"/>
    </row>
    <row r="21" spans="2:9" ht="18" customHeight="1" x14ac:dyDescent="0.25">
      <c r="D21" s="34"/>
      <c r="E21" s="94"/>
      <c r="H21" s="368">
        <f t="shared" si="0"/>
        <v>0</v>
      </c>
      <c r="I21" s="23"/>
    </row>
    <row r="22" spans="2:9" ht="18" customHeight="1" x14ac:dyDescent="0.25">
      <c r="D22" s="34"/>
      <c r="E22" s="94"/>
      <c r="H22" s="368">
        <f t="shared" si="0"/>
        <v>0</v>
      </c>
      <c r="I22" s="23"/>
    </row>
    <row r="23" spans="2:9" ht="18" customHeight="1" x14ac:dyDescent="0.25">
      <c r="D23" s="34"/>
      <c r="E23" s="94"/>
      <c r="H23" s="368">
        <f t="shared" si="0"/>
        <v>0</v>
      </c>
      <c r="I23" s="23"/>
    </row>
    <row r="24" spans="2:9" ht="18" customHeight="1" x14ac:dyDescent="0.25">
      <c r="D24" s="34"/>
      <c r="E24" s="94"/>
      <c r="H24" s="368">
        <f t="shared" si="0"/>
        <v>0</v>
      </c>
      <c r="I24" s="23"/>
    </row>
    <row r="25" spans="2:9" ht="18" customHeight="1" x14ac:dyDescent="0.25">
      <c r="D25" s="34"/>
      <c r="E25" s="94"/>
      <c r="H25" s="368">
        <f t="shared" si="0"/>
        <v>0</v>
      </c>
      <c r="I25" s="23"/>
    </row>
    <row r="26" spans="2:9" ht="18" customHeight="1" x14ac:dyDescent="0.25">
      <c r="D26" s="34"/>
      <c r="E26" s="94"/>
      <c r="H26" s="368">
        <f t="shared" si="0"/>
        <v>0</v>
      </c>
      <c r="I26" s="23"/>
    </row>
    <row r="27" spans="2:9" x14ac:dyDescent="0.25">
      <c r="D27" s="34"/>
      <c r="E27" s="94"/>
      <c r="H27" s="368">
        <f t="shared" si="0"/>
        <v>0</v>
      </c>
      <c r="I27" s="23"/>
    </row>
    <row r="28" spans="2:9" x14ac:dyDescent="0.25">
      <c r="D28" s="34"/>
      <c r="E28" s="94"/>
      <c r="H28" s="368">
        <f t="shared" si="0"/>
        <v>0</v>
      </c>
      <c r="I28" s="23"/>
    </row>
    <row r="29" spans="2:9" x14ac:dyDescent="0.25">
      <c r="D29" s="34"/>
      <c r="E29" s="94"/>
      <c r="I29" s="23"/>
    </row>
    <row r="30" spans="2:9" x14ac:dyDescent="0.25">
      <c r="D30" s="34"/>
      <c r="E30" s="94"/>
      <c r="I30" s="23"/>
    </row>
    <row r="31" spans="2:9" x14ac:dyDescent="0.25">
      <c r="D31" s="34"/>
      <c r="E31" s="94"/>
      <c r="I31" s="23"/>
    </row>
    <row r="32" spans="2:9" ht="285" customHeight="1" x14ac:dyDescent="0.25">
      <c r="B32" s="37" t="s">
        <v>304</v>
      </c>
      <c r="C32" s="33" t="s">
        <v>92</v>
      </c>
      <c r="D32" s="34" t="s">
        <v>359</v>
      </c>
      <c r="E32" s="94"/>
      <c r="H32" s="368">
        <f t="shared" si="0"/>
        <v>0</v>
      </c>
      <c r="I32" s="4"/>
    </row>
    <row r="33" spans="2:9" x14ac:dyDescent="0.25">
      <c r="D33" s="129" t="s">
        <v>228</v>
      </c>
      <c r="E33" s="94"/>
      <c r="H33" s="368">
        <f t="shared" si="0"/>
        <v>0</v>
      </c>
      <c r="I33" s="4"/>
    </row>
    <row r="34" spans="2:9" x14ac:dyDescent="0.25">
      <c r="D34" s="129" t="s">
        <v>229</v>
      </c>
      <c r="E34" s="94"/>
      <c r="H34" s="368">
        <f t="shared" si="0"/>
        <v>0</v>
      </c>
      <c r="I34" s="4"/>
    </row>
    <row r="35" spans="2:9" x14ac:dyDescent="0.25">
      <c r="D35" s="34" t="s">
        <v>230</v>
      </c>
      <c r="E35" s="94" t="s">
        <v>232</v>
      </c>
      <c r="F35" s="157">
        <v>1</v>
      </c>
      <c r="H35" s="368">
        <f t="shared" si="0"/>
        <v>0</v>
      </c>
      <c r="I35" s="4"/>
    </row>
    <row r="36" spans="2:9" ht="13.5" customHeight="1" x14ac:dyDescent="0.25">
      <c r="D36" s="34"/>
      <c r="E36" s="94"/>
      <c r="H36" s="368">
        <f t="shared" si="0"/>
        <v>0</v>
      </c>
      <c r="I36" s="4"/>
    </row>
    <row r="37" spans="2:9" ht="266.25" customHeight="1" x14ac:dyDescent="0.25">
      <c r="B37" s="37" t="s">
        <v>304</v>
      </c>
      <c r="C37" s="33" t="s">
        <v>93</v>
      </c>
      <c r="D37" s="34" t="s">
        <v>267</v>
      </c>
      <c r="H37" s="368">
        <f t="shared" si="0"/>
        <v>0</v>
      </c>
      <c r="I37" s="23"/>
    </row>
    <row r="38" spans="2:9" x14ac:dyDescent="0.25">
      <c r="D38" s="129" t="s">
        <v>252</v>
      </c>
      <c r="H38" s="368">
        <f t="shared" si="0"/>
        <v>0</v>
      </c>
      <c r="I38" s="23"/>
    </row>
    <row r="39" spans="2:9" x14ac:dyDescent="0.25">
      <c r="D39" s="129" t="s">
        <v>253</v>
      </c>
      <c r="H39" s="368">
        <f t="shared" si="0"/>
        <v>0</v>
      </c>
      <c r="I39" s="23"/>
    </row>
    <row r="40" spans="2:9" x14ac:dyDescent="0.25">
      <c r="D40" s="34" t="s">
        <v>133</v>
      </c>
      <c r="E40" s="96" t="s">
        <v>100</v>
      </c>
      <c r="F40" s="157">
        <v>24</v>
      </c>
      <c r="H40" s="368">
        <f t="shared" si="0"/>
        <v>0</v>
      </c>
      <c r="I40" s="23"/>
    </row>
    <row r="41" spans="2:9" x14ac:dyDescent="0.25">
      <c r="D41" s="34"/>
      <c r="F41" s="157"/>
      <c r="H41" s="368">
        <f t="shared" si="0"/>
        <v>0</v>
      </c>
      <c r="I41" s="23"/>
    </row>
    <row r="42" spans="2:9" ht="75" customHeight="1" x14ac:dyDescent="0.25">
      <c r="B42" s="37" t="s">
        <v>304</v>
      </c>
      <c r="C42" s="33" t="s">
        <v>94</v>
      </c>
      <c r="D42" s="34" t="s">
        <v>231</v>
      </c>
      <c r="E42" s="95"/>
      <c r="H42" s="368">
        <f t="shared" si="0"/>
        <v>0</v>
      </c>
      <c r="I42" s="24"/>
    </row>
    <row r="43" spans="2:9" x14ac:dyDescent="0.25">
      <c r="D43" s="34" t="s">
        <v>133</v>
      </c>
      <c r="E43" s="94" t="s">
        <v>100</v>
      </c>
      <c r="F43" s="157">
        <v>1</v>
      </c>
      <c r="H43" s="368">
        <f t="shared" si="0"/>
        <v>0</v>
      </c>
      <c r="I43" s="23"/>
    </row>
    <row r="44" spans="2:9" x14ac:dyDescent="0.25">
      <c r="D44" s="34"/>
      <c r="E44" s="94"/>
      <c r="F44" s="157"/>
      <c r="H44" s="368">
        <f t="shared" si="0"/>
        <v>0</v>
      </c>
      <c r="I44" s="23"/>
    </row>
    <row r="45" spans="2:9" ht="224.25" customHeight="1" x14ac:dyDescent="0.25">
      <c r="B45" s="37" t="s">
        <v>304</v>
      </c>
      <c r="C45" s="33" t="s">
        <v>95</v>
      </c>
      <c r="D45" s="34" t="s">
        <v>268</v>
      </c>
      <c r="H45" s="368">
        <f t="shared" si="0"/>
        <v>0</v>
      </c>
      <c r="I45" s="23"/>
    </row>
    <row r="46" spans="2:9" ht="15" customHeight="1" x14ac:dyDescent="0.25">
      <c r="D46" s="129" t="s">
        <v>250</v>
      </c>
      <c r="H46" s="368">
        <f t="shared" si="0"/>
        <v>0</v>
      </c>
      <c r="I46" s="23"/>
    </row>
    <row r="47" spans="2:9" x14ac:dyDescent="0.25">
      <c r="D47" s="129" t="s">
        <v>251</v>
      </c>
      <c r="H47" s="368">
        <f t="shared" si="0"/>
        <v>0</v>
      </c>
      <c r="I47" s="23"/>
    </row>
    <row r="48" spans="2:9" x14ac:dyDescent="0.25">
      <c r="D48" s="129" t="s">
        <v>252</v>
      </c>
      <c r="H48" s="368">
        <f t="shared" si="0"/>
        <v>0</v>
      </c>
      <c r="I48" s="23"/>
    </row>
    <row r="49" spans="2:9" x14ac:dyDescent="0.25">
      <c r="D49" s="129" t="s">
        <v>253</v>
      </c>
      <c r="H49" s="368">
        <f t="shared" si="0"/>
        <v>0</v>
      </c>
      <c r="I49" s="23"/>
    </row>
    <row r="50" spans="2:9" x14ac:dyDescent="0.25">
      <c r="D50" s="34" t="s">
        <v>133</v>
      </c>
      <c r="E50" s="95" t="s">
        <v>100</v>
      </c>
      <c r="F50" s="156">
        <v>16</v>
      </c>
      <c r="G50" s="381"/>
      <c r="H50" s="368">
        <f t="shared" si="0"/>
        <v>0</v>
      </c>
      <c r="I50" s="24"/>
    </row>
    <row r="51" spans="2:9" ht="15.75" thickBot="1" x14ac:dyDescent="0.3">
      <c r="D51" s="34"/>
      <c r="E51" s="95"/>
      <c r="F51" s="121"/>
      <c r="G51" s="381"/>
      <c r="H51" s="369"/>
      <c r="I51" s="24"/>
    </row>
    <row r="52" spans="2:9" ht="15.75" thickBot="1" x14ac:dyDescent="0.3">
      <c r="B52" s="130" t="s">
        <v>163</v>
      </c>
      <c r="C52" s="391"/>
      <c r="D52" s="132" t="s">
        <v>227</v>
      </c>
      <c r="E52" s="131"/>
      <c r="F52" s="158"/>
      <c r="G52" s="390"/>
      <c r="H52" s="370">
        <f>SUM(H10:H50)</f>
        <v>0</v>
      </c>
      <c r="I52" s="24"/>
    </row>
    <row r="53" spans="2:9" x14ac:dyDescent="0.25">
      <c r="C53" s="38"/>
      <c r="D53" s="115"/>
      <c r="E53" s="271"/>
      <c r="F53" s="122"/>
      <c r="G53" s="383"/>
      <c r="H53" s="371"/>
      <c r="I53" s="24"/>
    </row>
    <row r="54" spans="2:9" x14ac:dyDescent="0.25">
      <c r="C54" s="38"/>
      <c r="D54" s="115"/>
      <c r="E54" s="271"/>
      <c r="F54" s="122"/>
      <c r="G54" s="383"/>
      <c r="H54" s="371"/>
      <c r="I54" s="24"/>
    </row>
    <row r="55" spans="2:9" x14ac:dyDescent="0.25">
      <c r="C55" s="38"/>
      <c r="D55" s="115"/>
      <c r="E55" s="271"/>
      <c r="F55" s="122"/>
      <c r="G55" s="383"/>
      <c r="H55" s="371"/>
      <c r="I55" s="24"/>
    </row>
    <row r="56" spans="2:9" x14ac:dyDescent="0.25">
      <c r="C56" s="38"/>
      <c r="D56" s="115"/>
      <c r="E56" s="271"/>
      <c r="F56" s="122"/>
      <c r="G56" s="383"/>
      <c r="H56" s="371"/>
      <c r="I56" s="24"/>
    </row>
    <row r="57" spans="2:9" x14ac:dyDescent="0.25">
      <c r="C57" s="38"/>
      <c r="D57" s="115"/>
      <c r="E57" s="271"/>
      <c r="F57" s="122"/>
      <c r="G57" s="383"/>
      <c r="H57" s="371"/>
      <c r="I57" s="24"/>
    </row>
    <row r="58" spans="2:9" x14ac:dyDescent="0.25">
      <c r="C58" s="38"/>
      <c r="D58" s="115"/>
      <c r="E58" s="271"/>
      <c r="F58" s="122"/>
      <c r="G58" s="383"/>
      <c r="H58" s="371"/>
      <c r="I58" s="24"/>
    </row>
    <row r="59" spans="2:9" x14ac:dyDescent="0.25">
      <c r="C59" s="38"/>
      <c r="D59" s="115"/>
      <c r="E59" s="271"/>
      <c r="F59" s="122"/>
      <c r="G59" s="383"/>
      <c r="H59" s="371"/>
      <c r="I59" s="24"/>
    </row>
    <row r="60" spans="2:9" x14ac:dyDescent="0.25">
      <c r="C60" s="38"/>
      <c r="D60" s="115"/>
      <c r="E60" s="271"/>
      <c r="F60" s="122"/>
      <c r="G60" s="383"/>
      <c r="H60" s="371"/>
      <c r="I60" s="24"/>
    </row>
    <row r="61" spans="2:9" x14ac:dyDescent="0.25">
      <c r="C61" s="38"/>
      <c r="D61" s="115"/>
      <c r="E61" s="271"/>
      <c r="F61" s="122"/>
      <c r="G61" s="383"/>
      <c r="H61" s="371"/>
      <c r="I61" s="24"/>
    </row>
    <row r="62" spans="2:9" x14ac:dyDescent="0.25">
      <c r="C62" s="38"/>
      <c r="D62" s="115"/>
      <c r="E62" s="271"/>
      <c r="F62" s="122"/>
      <c r="G62" s="383"/>
      <c r="H62" s="371"/>
      <c r="I62" s="24"/>
    </row>
    <row r="63" spans="2:9" x14ac:dyDescent="0.25">
      <c r="C63" s="38"/>
      <c r="D63" s="115"/>
      <c r="E63" s="271"/>
      <c r="F63" s="122"/>
      <c r="G63" s="383"/>
      <c r="H63" s="371"/>
      <c r="I63" s="24"/>
    </row>
    <row r="64" spans="2:9" x14ac:dyDescent="0.25">
      <c r="C64" s="38"/>
      <c r="D64" s="115"/>
      <c r="E64" s="271"/>
      <c r="F64" s="122"/>
      <c r="G64" s="383"/>
      <c r="H64" s="371"/>
      <c r="I64" s="24"/>
    </row>
    <row r="65" spans="1:9" x14ac:dyDescent="0.25">
      <c r="C65" s="38"/>
      <c r="D65" s="115"/>
      <c r="E65" s="271"/>
      <c r="F65" s="122"/>
      <c r="G65" s="383"/>
      <c r="H65" s="371"/>
      <c r="I65" s="24"/>
    </row>
    <row r="66" spans="1:9" x14ac:dyDescent="0.25">
      <c r="C66" s="38"/>
      <c r="D66" s="115"/>
      <c r="E66" s="271"/>
      <c r="F66" s="122"/>
      <c r="G66" s="383"/>
      <c r="H66" s="371"/>
      <c r="I66" s="24"/>
    </row>
    <row r="67" spans="1:9" x14ac:dyDescent="0.25">
      <c r="C67" s="38"/>
      <c r="D67" s="115"/>
      <c r="E67" s="271"/>
      <c r="F67" s="122"/>
      <c r="G67" s="383"/>
      <c r="H67" s="371"/>
      <c r="I67" s="24"/>
    </row>
    <row r="68" spans="1:9" ht="15.75" thickBot="1" x14ac:dyDescent="0.3">
      <c r="C68" s="38"/>
      <c r="D68" s="115"/>
      <c r="E68" s="271"/>
      <c r="F68" s="122"/>
      <c r="G68" s="383"/>
      <c r="H68" s="371"/>
      <c r="I68" s="24"/>
    </row>
    <row r="69" spans="1:9" s="22" customFormat="1" ht="13.5" thickBot="1" x14ac:dyDescent="0.25">
      <c r="A69" s="37"/>
      <c r="B69" s="130" t="s">
        <v>163</v>
      </c>
      <c r="C69" s="391"/>
      <c r="D69" s="132" t="s">
        <v>227</v>
      </c>
      <c r="E69" s="131"/>
      <c r="F69" s="158"/>
      <c r="G69" s="382"/>
      <c r="H69" s="372"/>
    </row>
    <row r="70" spans="1:9" s="22" customFormat="1" ht="12.75" x14ac:dyDescent="0.2">
      <c r="A70" s="37"/>
      <c r="B70" s="37"/>
      <c r="C70" s="37"/>
      <c r="D70" s="98"/>
      <c r="E70" s="97"/>
      <c r="F70" s="122"/>
      <c r="G70" s="383"/>
      <c r="H70" s="371"/>
    </row>
    <row r="71" spans="1:9" s="22" customFormat="1" ht="15" customHeight="1" x14ac:dyDescent="0.2">
      <c r="A71" s="37"/>
      <c r="B71" s="138"/>
      <c r="C71" s="392"/>
      <c r="D71" s="110" t="s">
        <v>233</v>
      </c>
      <c r="E71" s="100"/>
      <c r="F71" s="123"/>
      <c r="G71" s="379"/>
      <c r="H71" s="373"/>
    </row>
    <row r="72" spans="1:9" s="22" customFormat="1" ht="12.75" x14ac:dyDescent="0.2">
      <c r="A72" s="37"/>
      <c r="B72" s="37"/>
      <c r="C72" s="37"/>
      <c r="D72" s="111"/>
      <c r="E72" s="97"/>
      <c r="F72" s="122"/>
      <c r="G72" s="383"/>
      <c r="H72" s="371"/>
    </row>
    <row r="73" spans="1:9" s="22" customFormat="1" ht="12.75" x14ac:dyDescent="0.2">
      <c r="A73" s="37"/>
      <c r="B73" s="138" t="s">
        <v>163</v>
      </c>
      <c r="C73" s="393"/>
      <c r="D73" s="109" t="s">
        <v>234</v>
      </c>
      <c r="E73" s="100"/>
      <c r="F73" s="125"/>
      <c r="G73" s="357"/>
      <c r="H73" s="373"/>
    </row>
    <row r="74" spans="1:9" s="22" customFormat="1" ht="12.75" x14ac:dyDescent="0.2">
      <c r="A74" s="37"/>
      <c r="B74" s="37"/>
      <c r="C74" s="37"/>
      <c r="D74" s="115"/>
      <c r="E74" s="97"/>
      <c r="F74" s="126"/>
      <c r="G74" s="358"/>
      <c r="H74" s="371"/>
    </row>
    <row r="75" spans="1:9" s="22" customFormat="1" ht="12.75" x14ac:dyDescent="0.2">
      <c r="A75" s="37"/>
      <c r="B75" s="37"/>
      <c r="C75" s="153" t="s">
        <v>235</v>
      </c>
      <c r="D75" s="115" t="s">
        <v>138</v>
      </c>
      <c r="E75" s="97"/>
      <c r="F75" s="122">
        <f>SUM(F73:F73)</f>
        <v>0</v>
      </c>
      <c r="G75" s="383"/>
      <c r="H75" s="394">
        <f>SUM(H10:H50)</f>
        <v>0</v>
      </c>
    </row>
    <row r="76" spans="1:9" s="22" customFormat="1" ht="12.75" x14ac:dyDescent="0.2">
      <c r="A76" s="37"/>
      <c r="B76" s="37"/>
      <c r="C76" s="153" t="s">
        <v>235</v>
      </c>
      <c r="D76" s="111" t="s">
        <v>293</v>
      </c>
      <c r="E76" s="97"/>
      <c r="F76" s="133"/>
      <c r="G76" s="384"/>
      <c r="H76" s="394">
        <f>H75*0.25</f>
        <v>0</v>
      </c>
    </row>
    <row r="77" spans="1:9" s="22" customFormat="1" ht="12.75" x14ac:dyDescent="0.2">
      <c r="A77" s="37"/>
      <c r="B77" s="37"/>
      <c r="C77" s="153" t="s">
        <v>235</v>
      </c>
      <c r="D77" s="115" t="s">
        <v>139</v>
      </c>
      <c r="E77" s="97"/>
      <c r="F77" s="122">
        <f>F75*1.25</f>
        <v>0</v>
      </c>
      <c r="G77" s="383"/>
      <c r="H77" s="394">
        <f>H75+H76</f>
        <v>0</v>
      </c>
    </row>
    <row r="78" spans="1:9" s="22" customFormat="1" ht="12.75" x14ac:dyDescent="0.2">
      <c r="A78" s="37"/>
      <c r="B78" s="37"/>
      <c r="C78" s="126"/>
      <c r="D78" s="115"/>
      <c r="E78" s="97"/>
      <c r="F78" s="122"/>
      <c r="G78" s="383"/>
      <c r="H78" s="371"/>
    </row>
    <row r="79" spans="1:9" s="22" customFormat="1" ht="12.75" x14ac:dyDescent="0.2">
      <c r="A79" s="37"/>
      <c r="B79" s="37"/>
      <c r="C79" s="33"/>
      <c r="D79" s="102"/>
      <c r="E79" s="97"/>
      <c r="F79" s="122"/>
      <c r="G79" s="383"/>
      <c r="H79" s="371"/>
    </row>
    <row r="80" spans="1:9" s="22" customFormat="1" ht="12.75" x14ac:dyDescent="0.2">
      <c r="A80" s="37"/>
      <c r="B80" s="37"/>
      <c r="C80" s="37"/>
      <c r="D80" s="102"/>
      <c r="E80" s="97"/>
      <c r="F80" s="122"/>
      <c r="G80" s="383"/>
      <c r="H80" s="371"/>
    </row>
    <row r="81" spans="1:9" x14ac:dyDescent="0.25">
      <c r="D81" s="102"/>
      <c r="E81" s="97"/>
      <c r="F81" s="122"/>
      <c r="G81" s="383"/>
      <c r="H81" s="371"/>
    </row>
    <row r="82" spans="1:9" x14ac:dyDescent="0.25">
      <c r="D82" s="102"/>
      <c r="E82" s="97"/>
      <c r="F82" s="122"/>
      <c r="G82" s="383"/>
      <c r="H82" s="371"/>
    </row>
    <row r="83" spans="1:9" s="96" customFormat="1" ht="12.75" x14ac:dyDescent="0.2">
      <c r="A83" s="37"/>
      <c r="B83" s="37"/>
      <c r="C83" s="33"/>
      <c r="D83" s="14"/>
      <c r="F83" s="118"/>
      <c r="G83" s="376"/>
      <c r="H83" s="368"/>
      <c r="I83" s="22"/>
    </row>
    <row r="87" spans="1:9" s="96" customFormat="1" ht="12.75" x14ac:dyDescent="0.2">
      <c r="A87" s="37"/>
      <c r="B87" s="37"/>
      <c r="C87" s="33"/>
      <c r="D87" s="14"/>
      <c r="F87" s="118"/>
      <c r="G87" s="376"/>
      <c r="H87" s="368"/>
      <c r="I87" s="22"/>
    </row>
    <row r="93" spans="1:9" s="96" customFormat="1" ht="12.75" x14ac:dyDescent="0.2">
      <c r="A93" s="37"/>
      <c r="B93" s="37"/>
      <c r="C93" s="33"/>
      <c r="D93" s="14"/>
      <c r="F93" s="118"/>
      <c r="G93" s="376"/>
      <c r="H93" s="368"/>
      <c r="I93" s="22"/>
    </row>
    <row r="98" spans="1:9" s="22" customFormat="1" ht="12.75" x14ac:dyDescent="0.2">
      <c r="A98" s="37"/>
      <c r="B98" s="37"/>
      <c r="C98" s="33"/>
      <c r="D98" s="14"/>
      <c r="E98" s="96"/>
      <c r="F98" s="118"/>
      <c r="G98" s="376"/>
      <c r="H98" s="368"/>
    </row>
    <row r="104" spans="1:9" s="22" customFormat="1" ht="12.75" x14ac:dyDescent="0.2">
      <c r="A104" s="37"/>
      <c r="B104" s="37"/>
      <c r="C104" s="33"/>
      <c r="D104" s="14"/>
      <c r="E104" s="96"/>
      <c r="F104" s="118"/>
      <c r="G104" s="376"/>
      <c r="H104" s="368"/>
    </row>
    <row r="105" spans="1:9" s="58" customFormat="1" ht="12.75" x14ac:dyDescent="0.2">
      <c r="A105" s="56"/>
      <c r="B105" s="56"/>
      <c r="C105" s="56"/>
      <c r="D105" s="74"/>
      <c r="E105" s="127"/>
      <c r="F105" s="120"/>
      <c r="G105" s="360"/>
      <c r="H105" s="374"/>
    </row>
    <row r="106" spans="1:9" s="58" customFormat="1" ht="12.75" x14ac:dyDescent="0.2">
      <c r="A106" s="56"/>
      <c r="B106" s="56"/>
      <c r="C106" s="56"/>
      <c r="D106" s="74"/>
      <c r="E106" s="127"/>
      <c r="F106" s="120"/>
      <c r="G106" s="360"/>
      <c r="H106" s="374"/>
    </row>
    <row r="107" spans="1:9" s="58" customFormat="1" ht="12.75" x14ac:dyDescent="0.2">
      <c r="A107" s="56"/>
      <c r="B107" s="56"/>
      <c r="C107" s="56"/>
      <c r="D107" s="74"/>
      <c r="E107" s="127"/>
      <c r="F107" s="120"/>
      <c r="G107" s="360"/>
      <c r="H107" s="374"/>
    </row>
    <row r="108" spans="1:9" s="8" customFormat="1" x14ac:dyDescent="0.25">
      <c r="A108" s="56"/>
      <c r="B108" s="56"/>
      <c r="C108" s="56"/>
      <c r="D108" s="103"/>
      <c r="E108" s="127"/>
      <c r="F108" s="120"/>
      <c r="G108" s="360"/>
      <c r="H108" s="374"/>
      <c r="I108" s="58"/>
    </row>
    <row r="109" spans="1:9" s="8" customFormat="1" x14ac:dyDescent="0.25">
      <c r="A109" s="56"/>
      <c r="B109" s="56"/>
      <c r="C109" s="56"/>
      <c r="D109" s="103"/>
      <c r="E109" s="127"/>
      <c r="F109" s="120"/>
      <c r="G109" s="360"/>
      <c r="H109" s="374"/>
      <c r="I109" s="58"/>
    </row>
    <row r="110" spans="1:9" s="8" customFormat="1" x14ac:dyDescent="0.25">
      <c r="A110" s="56"/>
      <c r="B110" s="56"/>
      <c r="C110" s="56"/>
      <c r="D110" s="103"/>
      <c r="E110" s="127"/>
      <c r="F110" s="120"/>
      <c r="G110" s="360"/>
      <c r="H110" s="374"/>
      <c r="I110" s="58"/>
    </row>
    <row r="111" spans="1:9" s="58" customFormat="1" ht="12.75" x14ac:dyDescent="0.2">
      <c r="A111" s="56"/>
      <c r="B111" s="56"/>
      <c r="C111" s="56"/>
      <c r="D111" s="74"/>
      <c r="E111" s="127"/>
      <c r="F111" s="120"/>
      <c r="G111" s="360"/>
      <c r="H111" s="374"/>
    </row>
    <row r="112" spans="1:9" s="58" customFormat="1" ht="12.75" x14ac:dyDescent="0.2">
      <c r="A112" s="56"/>
      <c r="B112" s="56"/>
      <c r="C112" s="56"/>
      <c r="D112" s="66"/>
      <c r="E112" s="127"/>
      <c r="F112" s="120"/>
      <c r="G112" s="360"/>
      <c r="H112" s="374"/>
    </row>
    <row r="113" spans="1:9" s="58" customFormat="1" ht="12.75" x14ac:dyDescent="0.2">
      <c r="A113" s="56"/>
      <c r="B113" s="56"/>
      <c r="C113" s="56"/>
      <c r="D113" s="66"/>
      <c r="E113" s="127"/>
      <c r="F113" s="120"/>
      <c r="G113" s="360"/>
      <c r="H113" s="374"/>
    </row>
    <row r="114" spans="1:9" s="58" customFormat="1" ht="12.75" x14ac:dyDescent="0.2">
      <c r="A114" s="56"/>
      <c r="B114" s="56"/>
      <c r="C114" s="56"/>
      <c r="D114" s="85"/>
      <c r="E114" s="127"/>
      <c r="F114" s="120"/>
      <c r="G114" s="360"/>
      <c r="H114" s="374"/>
    </row>
    <row r="115" spans="1:9" s="58" customFormat="1" ht="12.75" x14ac:dyDescent="0.2">
      <c r="A115" s="56"/>
      <c r="B115" s="56"/>
      <c r="C115" s="56"/>
      <c r="D115" s="85"/>
      <c r="E115" s="127"/>
      <c r="F115" s="120"/>
      <c r="G115" s="360"/>
      <c r="H115" s="374"/>
    </row>
    <row r="116" spans="1:9" s="8" customFormat="1" x14ac:dyDescent="0.25">
      <c r="A116" s="60"/>
      <c r="B116" s="60"/>
      <c r="C116" s="103"/>
      <c r="D116" s="127"/>
      <c r="E116" s="127"/>
      <c r="F116" s="120"/>
      <c r="G116" s="360"/>
      <c r="H116" s="374"/>
      <c r="I116" s="58"/>
    </row>
    <row r="117" spans="1:9" s="8" customFormat="1" x14ac:dyDescent="0.25">
      <c r="A117" s="56"/>
      <c r="B117" s="56"/>
      <c r="C117" s="56"/>
      <c r="D117" s="103"/>
      <c r="E117" s="127"/>
      <c r="F117" s="120"/>
      <c r="G117" s="360"/>
      <c r="H117" s="374"/>
      <c r="I117" s="58"/>
    </row>
    <row r="118" spans="1:9" s="58" customFormat="1" ht="12.75" x14ac:dyDescent="0.2">
      <c r="A118" s="56"/>
      <c r="B118" s="56"/>
      <c r="C118" s="60"/>
      <c r="D118" s="66"/>
      <c r="E118" s="127"/>
      <c r="F118" s="120"/>
      <c r="G118" s="360"/>
      <c r="H118" s="374"/>
    </row>
    <row r="119" spans="1:9" s="8" customFormat="1" x14ac:dyDescent="0.25">
      <c r="A119" s="56"/>
      <c r="B119" s="56"/>
      <c r="C119" s="56"/>
      <c r="D119" s="103"/>
      <c r="E119" s="127"/>
      <c r="F119" s="120"/>
      <c r="G119" s="360"/>
      <c r="H119" s="374"/>
      <c r="I119" s="58"/>
    </row>
    <row r="120" spans="1:9" s="58" customFormat="1" ht="12.75" x14ac:dyDescent="0.2">
      <c r="A120" s="56"/>
      <c r="B120" s="56"/>
      <c r="C120" s="56"/>
      <c r="D120" s="74"/>
      <c r="E120" s="127"/>
      <c r="F120" s="120"/>
      <c r="G120" s="360"/>
      <c r="H120" s="374"/>
    </row>
    <row r="121" spans="1:9" s="58" customFormat="1" ht="12.75" x14ac:dyDescent="0.2">
      <c r="A121" s="56"/>
      <c r="B121" s="56"/>
      <c r="C121" s="56"/>
      <c r="D121" s="74"/>
      <c r="E121" s="127"/>
      <c r="F121" s="120"/>
      <c r="G121" s="360"/>
      <c r="H121" s="374"/>
    </row>
    <row r="122" spans="1:9" s="58" customFormat="1" ht="12.75" x14ac:dyDescent="0.2">
      <c r="A122" s="56"/>
      <c r="B122" s="56"/>
      <c r="C122" s="56"/>
      <c r="D122" s="74"/>
      <c r="E122" s="127"/>
      <c r="F122" s="120"/>
      <c r="G122" s="360"/>
      <c r="H122" s="374"/>
    </row>
    <row r="123" spans="1:9" s="58" customFormat="1" ht="12.75" x14ac:dyDescent="0.2">
      <c r="A123" s="56"/>
      <c r="B123" s="56"/>
      <c r="C123" s="56"/>
      <c r="D123" s="74"/>
      <c r="E123" s="127"/>
      <c r="F123" s="120"/>
      <c r="G123" s="360"/>
      <c r="H123" s="374"/>
    </row>
    <row r="124" spans="1:9" s="58" customFormat="1" ht="12.75" x14ac:dyDescent="0.2">
      <c r="A124" s="56"/>
      <c r="B124" s="56"/>
      <c r="C124" s="56"/>
      <c r="D124" s="74"/>
      <c r="E124" s="127"/>
      <c r="F124" s="120"/>
      <c r="G124" s="360"/>
      <c r="H124" s="374"/>
    </row>
    <row r="125" spans="1:9" s="58" customFormat="1" ht="12.75" x14ac:dyDescent="0.2">
      <c r="A125" s="56"/>
      <c r="B125" s="56"/>
      <c r="C125" s="56"/>
      <c r="D125" s="74"/>
      <c r="E125" s="127"/>
      <c r="F125" s="120"/>
      <c r="G125" s="360"/>
      <c r="H125" s="374"/>
    </row>
    <row r="126" spans="1:9" s="8" customFormat="1" x14ac:dyDescent="0.25">
      <c r="A126" s="56"/>
      <c r="B126" s="56"/>
      <c r="C126" s="56"/>
      <c r="D126" s="103"/>
      <c r="E126" s="127"/>
      <c r="F126" s="120"/>
      <c r="G126" s="360"/>
      <c r="H126" s="374"/>
      <c r="I126" s="58"/>
    </row>
    <row r="127" spans="1:9" s="58" customFormat="1" ht="12.75" x14ac:dyDescent="0.2">
      <c r="A127" s="139"/>
      <c r="B127" s="139"/>
      <c r="C127" s="139"/>
      <c r="D127" s="141"/>
      <c r="E127" s="139"/>
      <c r="F127" s="142"/>
      <c r="G127" s="359"/>
      <c r="H127" s="374"/>
    </row>
    <row r="128" spans="1:9" s="8" customFormat="1" x14ac:dyDescent="0.25">
      <c r="A128" s="56"/>
      <c r="B128" s="56"/>
      <c r="C128" s="56"/>
      <c r="D128" s="103"/>
      <c r="E128" s="127"/>
      <c r="F128" s="120"/>
      <c r="G128" s="360"/>
      <c r="H128" s="374"/>
      <c r="I128" s="58"/>
    </row>
    <row r="129" spans="1:9" s="8" customFormat="1" x14ac:dyDescent="0.25">
      <c r="A129" s="56"/>
      <c r="B129" s="56"/>
      <c r="C129" s="56"/>
      <c r="D129" s="103"/>
      <c r="E129" s="127"/>
      <c r="F129" s="120"/>
      <c r="G129" s="360"/>
      <c r="H129" s="374"/>
      <c r="I129" s="58"/>
    </row>
    <row r="130" spans="1:9" s="8" customFormat="1" x14ac:dyDescent="0.25">
      <c r="A130" s="56"/>
      <c r="B130" s="56"/>
      <c r="C130" s="56"/>
      <c r="D130" s="103"/>
      <c r="E130" s="127"/>
      <c r="F130" s="120"/>
      <c r="G130" s="360"/>
      <c r="H130" s="374"/>
      <c r="I130" s="58"/>
    </row>
    <row r="131" spans="1:9" s="8" customFormat="1" x14ac:dyDescent="0.25">
      <c r="A131" s="56"/>
      <c r="B131" s="56"/>
      <c r="C131" s="56"/>
      <c r="D131" s="103"/>
      <c r="E131" s="127"/>
      <c r="F131" s="120"/>
      <c r="G131" s="360"/>
      <c r="H131" s="374"/>
      <c r="I131" s="58"/>
    </row>
    <row r="132" spans="1:9" s="8" customFormat="1" x14ac:dyDescent="0.25">
      <c r="A132" s="56"/>
      <c r="B132" s="56"/>
      <c r="C132" s="56"/>
      <c r="D132" s="103"/>
      <c r="E132" s="127"/>
      <c r="F132" s="120"/>
      <c r="G132" s="360"/>
      <c r="H132" s="374"/>
      <c r="I132" s="58"/>
    </row>
    <row r="133" spans="1:9" s="58" customFormat="1" ht="12.75" x14ac:dyDescent="0.2">
      <c r="A133" s="56"/>
      <c r="B133" s="56"/>
      <c r="C133" s="56"/>
      <c r="D133" s="74"/>
      <c r="E133" s="127"/>
      <c r="F133" s="120"/>
      <c r="G133" s="360"/>
      <c r="H133" s="374"/>
    </row>
    <row r="134" spans="1:9" s="8" customFormat="1" x14ac:dyDescent="0.25">
      <c r="A134" s="56"/>
      <c r="B134" s="56"/>
      <c r="C134" s="56"/>
      <c r="D134" s="103"/>
      <c r="E134" s="127"/>
      <c r="F134" s="120"/>
      <c r="G134" s="360"/>
      <c r="H134" s="374"/>
      <c r="I134" s="58"/>
    </row>
    <row r="135" spans="1:9" s="8" customFormat="1" x14ac:dyDescent="0.25">
      <c r="A135" s="56"/>
      <c r="B135" s="56"/>
      <c r="C135" s="56"/>
      <c r="D135" s="103"/>
      <c r="E135" s="127"/>
      <c r="F135" s="120"/>
      <c r="G135" s="360"/>
      <c r="H135" s="374"/>
      <c r="I135" s="58"/>
    </row>
    <row r="136" spans="1:9" s="8" customFormat="1" x14ac:dyDescent="0.25">
      <c r="A136" s="56"/>
      <c r="B136" s="56"/>
      <c r="C136" s="56"/>
      <c r="D136" s="103"/>
      <c r="E136" s="127"/>
      <c r="F136" s="120"/>
      <c r="G136" s="360"/>
      <c r="H136" s="374"/>
      <c r="I136" s="58"/>
    </row>
    <row r="137" spans="1:9" s="8" customFormat="1" x14ac:dyDescent="0.25">
      <c r="A137" s="56"/>
      <c r="B137" s="56"/>
      <c r="C137" s="56"/>
      <c r="D137" s="103"/>
      <c r="E137" s="127"/>
      <c r="F137" s="120"/>
      <c r="G137" s="360"/>
      <c r="H137" s="374"/>
      <c r="I137" s="58"/>
    </row>
    <row r="138" spans="1:9" s="58" customFormat="1" ht="12.75" x14ac:dyDescent="0.2">
      <c r="A138" s="56"/>
      <c r="B138" s="56"/>
      <c r="C138" s="56"/>
      <c r="D138" s="74"/>
      <c r="E138" s="127"/>
      <c r="F138" s="120"/>
      <c r="G138" s="360"/>
      <c r="H138" s="374"/>
    </row>
    <row r="139" spans="1:9" s="8" customFormat="1" x14ac:dyDescent="0.25">
      <c r="A139" s="56"/>
      <c r="B139" s="56"/>
      <c r="C139" s="56"/>
      <c r="D139" s="103"/>
      <c r="E139" s="127"/>
      <c r="F139" s="120"/>
      <c r="G139" s="360"/>
      <c r="H139" s="374"/>
      <c r="I139" s="58"/>
    </row>
    <row r="140" spans="1:9" s="58" customFormat="1" ht="12.75" x14ac:dyDescent="0.2">
      <c r="A140" s="60"/>
      <c r="B140" s="60"/>
      <c r="C140" s="60"/>
      <c r="D140" s="66"/>
      <c r="E140" s="143"/>
      <c r="F140" s="144"/>
      <c r="G140" s="360"/>
      <c r="H140" s="374"/>
    </row>
    <row r="141" spans="1:9" s="8" customFormat="1" x14ac:dyDescent="0.25">
      <c r="A141" s="60"/>
      <c r="B141" s="60"/>
      <c r="C141" s="103"/>
      <c r="D141" s="127"/>
      <c r="E141" s="127"/>
      <c r="F141" s="120"/>
      <c r="G141" s="360"/>
      <c r="H141" s="374"/>
      <c r="I141" s="58"/>
    </row>
    <row r="142" spans="1:9" s="8" customFormat="1" x14ac:dyDescent="0.25">
      <c r="A142" s="60"/>
      <c r="B142" s="60"/>
      <c r="C142" s="103"/>
      <c r="D142" s="127"/>
      <c r="E142" s="127"/>
      <c r="F142" s="120"/>
      <c r="G142" s="360"/>
      <c r="H142" s="374"/>
      <c r="I142" s="58"/>
    </row>
    <row r="143" spans="1:9" s="58" customFormat="1" ht="236.25" customHeight="1" x14ac:dyDescent="0.2">
      <c r="A143" s="56"/>
      <c r="B143" s="56"/>
      <c r="C143" s="56"/>
      <c r="D143" s="74"/>
      <c r="E143" s="127"/>
      <c r="F143" s="120"/>
      <c r="G143" s="360"/>
      <c r="H143" s="374"/>
    </row>
    <row r="144" spans="1:9" s="58" customFormat="1" ht="12.75" x14ac:dyDescent="0.2">
      <c r="A144" s="56"/>
      <c r="B144" s="56"/>
      <c r="C144" s="56"/>
      <c r="D144" s="84"/>
      <c r="E144" s="127"/>
      <c r="F144" s="120"/>
      <c r="G144" s="360"/>
      <c r="H144" s="374"/>
    </row>
    <row r="145" spans="1:9" s="58" customFormat="1" ht="12.75" x14ac:dyDescent="0.2">
      <c r="A145" s="56"/>
      <c r="B145" s="56"/>
      <c r="C145" s="56"/>
      <c r="D145" s="84"/>
      <c r="E145" s="127"/>
      <c r="F145" s="120"/>
      <c r="G145" s="360"/>
      <c r="H145" s="374"/>
    </row>
    <row r="146" spans="1:9" s="58" customFormat="1" ht="12.75" x14ac:dyDescent="0.2">
      <c r="A146" s="56"/>
      <c r="B146" s="56"/>
      <c r="C146" s="56"/>
      <c r="D146" s="103"/>
      <c r="E146" s="127"/>
      <c r="F146" s="120"/>
      <c r="G146" s="360"/>
      <c r="H146" s="374"/>
    </row>
    <row r="147" spans="1:9" s="58" customFormat="1" ht="12.75" x14ac:dyDescent="0.2">
      <c r="A147" s="56"/>
      <c r="B147" s="56"/>
      <c r="C147" s="56"/>
      <c r="D147" s="103"/>
      <c r="E147" s="127"/>
      <c r="F147" s="120"/>
      <c r="G147" s="360"/>
      <c r="H147" s="374"/>
    </row>
    <row r="148" spans="1:9" s="58" customFormat="1" ht="12.75" x14ac:dyDescent="0.2">
      <c r="A148" s="56"/>
      <c r="B148" s="56"/>
      <c r="C148" s="56"/>
      <c r="D148" s="103"/>
      <c r="E148" s="127"/>
      <c r="F148" s="120"/>
      <c r="G148" s="360"/>
      <c r="H148" s="374"/>
    </row>
    <row r="149" spans="1:9" s="8" customFormat="1" x14ac:dyDescent="0.25">
      <c r="A149" s="56"/>
      <c r="B149" s="56"/>
      <c r="C149" s="56"/>
      <c r="D149" s="103"/>
      <c r="E149" s="127"/>
      <c r="F149" s="120"/>
      <c r="G149" s="360"/>
      <c r="H149" s="374"/>
      <c r="I149" s="58"/>
    </row>
    <row r="150" spans="1:9" s="58" customFormat="1" ht="12.75" x14ac:dyDescent="0.2">
      <c r="A150" s="56"/>
      <c r="B150" s="56"/>
      <c r="C150" s="56"/>
      <c r="D150" s="74"/>
      <c r="E150" s="127"/>
      <c r="F150" s="120"/>
      <c r="G150" s="360"/>
      <c r="H150" s="374"/>
    </row>
    <row r="151" spans="1:9" s="58" customFormat="1" ht="12.75" x14ac:dyDescent="0.2">
      <c r="A151" s="56"/>
      <c r="B151" s="56"/>
      <c r="C151" s="56"/>
      <c r="D151" s="85"/>
      <c r="E151" s="127"/>
      <c r="F151" s="120"/>
      <c r="G151" s="360"/>
      <c r="H151" s="374"/>
    </row>
    <row r="152" spans="1:9" s="58" customFormat="1" ht="12.75" x14ac:dyDescent="0.2">
      <c r="A152" s="56"/>
      <c r="B152" s="56"/>
      <c r="C152" s="56"/>
      <c r="D152" s="85"/>
      <c r="E152" s="127"/>
      <c r="F152" s="120"/>
      <c r="G152" s="360"/>
      <c r="H152" s="374"/>
    </row>
    <row r="153" spans="1:9" s="58" customFormat="1" ht="12.75" x14ac:dyDescent="0.2">
      <c r="A153" s="56"/>
      <c r="B153" s="56"/>
      <c r="C153" s="56"/>
      <c r="D153" s="74"/>
      <c r="E153" s="127"/>
      <c r="F153" s="120"/>
      <c r="G153" s="360"/>
      <c r="H153" s="374"/>
    </row>
    <row r="154" spans="1:9" s="8" customFormat="1" x14ac:dyDescent="0.25">
      <c r="A154" s="56"/>
      <c r="B154" s="56"/>
      <c r="C154" s="56"/>
      <c r="D154" s="103"/>
      <c r="E154" s="127"/>
      <c r="F154" s="120"/>
      <c r="G154" s="360"/>
      <c r="H154" s="374"/>
      <c r="I154" s="58"/>
    </row>
    <row r="155" spans="1:9" s="8" customFormat="1" x14ac:dyDescent="0.25">
      <c r="A155" s="56"/>
      <c r="B155" s="56"/>
      <c r="C155" s="56"/>
      <c r="D155" s="103"/>
      <c r="E155" s="127"/>
      <c r="F155" s="120"/>
      <c r="G155" s="360"/>
      <c r="H155" s="374"/>
      <c r="I155" s="58"/>
    </row>
    <row r="156" spans="1:9" s="58" customFormat="1" ht="12.75" x14ac:dyDescent="0.2">
      <c r="A156" s="56"/>
      <c r="B156" s="56"/>
      <c r="C156" s="60"/>
      <c r="D156" s="66"/>
      <c r="E156" s="143"/>
      <c r="F156" s="144"/>
      <c r="G156" s="360"/>
      <c r="H156" s="374"/>
    </row>
    <row r="157" spans="1:9" s="8" customFormat="1" x14ac:dyDescent="0.25">
      <c r="A157" s="56"/>
      <c r="B157" s="56"/>
      <c r="C157" s="56"/>
      <c r="D157" s="103"/>
      <c r="E157" s="127"/>
      <c r="F157" s="120"/>
      <c r="G157" s="360"/>
      <c r="H157" s="374"/>
      <c r="I157" s="58"/>
    </row>
    <row r="158" spans="1:9" s="58" customFormat="1" ht="12.75" x14ac:dyDescent="0.2">
      <c r="A158" s="56"/>
      <c r="B158" s="56"/>
      <c r="C158" s="56"/>
      <c r="D158" s="74"/>
      <c r="E158" s="127"/>
      <c r="F158" s="120"/>
      <c r="G158" s="360"/>
      <c r="H158" s="374"/>
    </row>
    <row r="159" spans="1:9" s="8" customFormat="1" x14ac:dyDescent="0.25">
      <c r="A159" s="56"/>
      <c r="B159" s="56"/>
      <c r="C159" s="56"/>
      <c r="D159" s="103"/>
      <c r="E159" s="127"/>
      <c r="F159" s="120"/>
      <c r="G159" s="360"/>
      <c r="H159" s="374"/>
      <c r="I159" s="58"/>
    </row>
    <row r="160" spans="1:9" s="8" customFormat="1" x14ac:dyDescent="0.25">
      <c r="A160" s="56"/>
      <c r="B160" s="56"/>
      <c r="C160" s="56"/>
      <c r="D160" s="103"/>
      <c r="E160" s="127"/>
      <c r="F160" s="120"/>
      <c r="G160" s="360"/>
      <c r="H160" s="374"/>
      <c r="I160" s="58"/>
    </row>
    <row r="161" spans="1:9" s="8" customFormat="1" x14ac:dyDescent="0.25">
      <c r="A161" s="56"/>
      <c r="B161" s="56"/>
      <c r="C161" s="56"/>
      <c r="D161" s="103"/>
      <c r="E161" s="127"/>
      <c r="F161" s="120"/>
      <c r="G161" s="360"/>
      <c r="H161" s="374"/>
      <c r="I161" s="58"/>
    </row>
    <row r="162" spans="1:9" s="8" customFormat="1" x14ac:dyDescent="0.25">
      <c r="A162" s="56"/>
      <c r="B162" s="56"/>
      <c r="C162" s="56"/>
      <c r="D162" s="103"/>
      <c r="E162" s="127"/>
      <c r="F162" s="120"/>
      <c r="G162" s="360"/>
      <c r="H162" s="374"/>
      <c r="I162" s="58"/>
    </row>
    <row r="163" spans="1:9" s="58" customFormat="1" ht="12.75" x14ac:dyDescent="0.2">
      <c r="A163" s="56"/>
      <c r="B163" s="56"/>
      <c r="C163" s="56"/>
      <c r="D163" s="74"/>
      <c r="E163" s="127"/>
      <c r="F163" s="120"/>
      <c r="G163" s="360"/>
      <c r="H163" s="374"/>
    </row>
    <row r="164" spans="1:9" s="8" customFormat="1" x14ac:dyDescent="0.25">
      <c r="A164" s="56"/>
      <c r="B164" s="56"/>
      <c r="C164" s="56"/>
      <c r="D164" s="103"/>
      <c r="E164" s="127"/>
      <c r="F164" s="120"/>
      <c r="G164" s="360"/>
      <c r="H164" s="374"/>
      <c r="I164" s="58"/>
    </row>
    <row r="165" spans="1:9" s="8" customFormat="1" x14ac:dyDescent="0.25">
      <c r="A165" s="56"/>
      <c r="B165" s="56"/>
      <c r="C165" s="56"/>
      <c r="D165" s="103"/>
      <c r="E165" s="127"/>
      <c r="F165" s="120"/>
      <c r="G165" s="360"/>
      <c r="H165" s="374"/>
      <c r="I165" s="58"/>
    </row>
    <row r="166" spans="1:9" s="8" customFormat="1" x14ac:dyDescent="0.25">
      <c r="A166" s="56"/>
      <c r="B166" s="56"/>
      <c r="C166" s="56"/>
      <c r="D166" s="103"/>
      <c r="E166" s="127"/>
      <c r="F166" s="120"/>
      <c r="G166" s="360"/>
      <c r="H166" s="374"/>
      <c r="I166" s="58"/>
    </row>
    <row r="167" spans="1:9" s="58" customFormat="1" ht="12.75" x14ac:dyDescent="0.2">
      <c r="A167" s="56"/>
      <c r="B167" s="56"/>
      <c r="C167" s="56"/>
      <c r="D167" s="74"/>
      <c r="E167" s="127"/>
      <c r="F167" s="120"/>
      <c r="G167" s="360"/>
      <c r="H167" s="374"/>
    </row>
    <row r="168" spans="1:9" s="58" customFormat="1" ht="12.75" x14ac:dyDescent="0.2">
      <c r="A168" s="56"/>
      <c r="B168" s="56"/>
      <c r="C168" s="60"/>
      <c r="D168" s="66"/>
      <c r="E168" s="143"/>
      <c r="F168" s="144"/>
      <c r="G168" s="360"/>
      <c r="H168" s="374"/>
    </row>
    <row r="169" spans="1:9" s="58" customFormat="1" ht="12.75" x14ac:dyDescent="0.2">
      <c r="A169" s="56"/>
      <c r="B169" s="56"/>
      <c r="C169" s="60"/>
      <c r="D169" s="66"/>
      <c r="E169" s="143"/>
      <c r="F169" s="144"/>
      <c r="G169" s="360"/>
      <c r="H169" s="374"/>
    </row>
    <row r="170" spans="1:9" s="8" customFormat="1" x14ac:dyDescent="0.25">
      <c r="A170" s="60"/>
      <c r="B170" s="60"/>
      <c r="C170" s="103"/>
      <c r="D170" s="127"/>
      <c r="E170" s="127"/>
      <c r="F170" s="120"/>
      <c r="G170" s="360"/>
      <c r="H170" s="374"/>
      <c r="I170" s="58"/>
    </row>
    <row r="171" spans="1:9" s="8" customFormat="1" x14ac:dyDescent="0.25">
      <c r="A171" s="60"/>
      <c r="B171" s="60"/>
      <c r="C171" s="103"/>
      <c r="D171" s="127"/>
      <c r="E171" s="127"/>
      <c r="F171" s="120"/>
      <c r="G171" s="360"/>
      <c r="H171" s="374"/>
      <c r="I171" s="58"/>
    </row>
    <row r="172" spans="1:9" s="58" customFormat="1" ht="12.75" x14ac:dyDescent="0.2">
      <c r="A172" s="56"/>
      <c r="B172" s="56"/>
      <c r="C172" s="56"/>
      <c r="D172" s="85"/>
      <c r="E172" s="127"/>
      <c r="F172" s="120"/>
      <c r="G172" s="360"/>
      <c r="H172" s="374"/>
    </row>
    <row r="173" spans="1:9" s="8" customFormat="1" x14ac:dyDescent="0.25">
      <c r="A173" s="56"/>
      <c r="B173" s="56"/>
      <c r="C173" s="56"/>
      <c r="D173" s="103"/>
      <c r="E173" s="127"/>
      <c r="F173" s="120"/>
      <c r="G173" s="360"/>
      <c r="H173" s="374"/>
      <c r="I173" s="58"/>
    </row>
    <row r="174" spans="1:9" s="58" customFormat="1" ht="12.75" x14ac:dyDescent="0.2">
      <c r="A174" s="56"/>
      <c r="B174" s="56"/>
      <c r="C174" s="56"/>
      <c r="D174" s="74"/>
      <c r="E174" s="127"/>
      <c r="F174" s="120"/>
      <c r="G174" s="360"/>
      <c r="H174" s="374"/>
    </row>
    <row r="175" spans="1:9" s="58" customFormat="1" ht="12.75" x14ac:dyDescent="0.2">
      <c r="A175" s="56"/>
      <c r="B175" s="56"/>
      <c r="C175" s="56"/>
      <c r="D175" s="85"/>
      <c r="E175" s="127"/>
      <c r="F175" s="120"/>
      <c r="G175" s="360"/>
      <c r="H175" s="374"/>
    </row>
    <row r="176" spans="1:9" s="58" customFormat="1" ht="12.75" x14ac:dyDescent="0.2">
      <c r="A176" s="56"/>
      <c r="B176" s="56"/>
      <c r="C176" s="56"/>
      <c r="D176" s="84"/>
      <c r="E176" s="127"/>
      <c r="F176" s="120"/>
      <c r="G176" s="360"/>
      <c r="H176" s="374"/>
    </row>
    <row r="177" spans="1:9" s="58" customFormat="1" ht="12.75" x14ac:dyDescent="0.2">
      <c r="A177" s="56"/>
      <c r="B177" s="56"/>
      <c r="C177" s="56"/>
      <c r="D177" s="103"/>
      <c r="E177" s="127"/>
      <c r="F177" s="120"/>
      <c r="G177" s="360"/>
      <c r="H177" s="374"/>
    </row>
    <row r="178" spans="1:9" s="8" customFormat="1" x14ac:dyDescent="0.25">
      <c r="A178" s="56"/>
      <c r="B178" s="56"/>
      <c r="C178" s="56"/>
      <c r="D178" s="103"/>
      <c r="E178" s="127"/>
      <c r="F178" s="120"/>
      <c r="G178" s="360"/>
      <c r="H178" s="374"/>
      <c r="I178" s="58"/>
    </row>
    <row r="179" spans="1:9" s="58" customFormat="1" ht="12.75" x14ac:dyDescent="0.2">
      <c r="A179" s="56"/>
      <c r="B179" s="56"/>
      <c r="C179" s="56"/>
      <c r="D179" s="74"/>
      <c r="E179" s="127"/>
      <c r="F179" s="120"/>
      <c r="G179" s="360"/>
      <c r="H179" s="374"/>
    </row>
    <row r="180" spans="1:9" s="58" customFormat="1" ht="12.75" x14ac:dyDescent="0.2">
      <c r="A180" s="56"/>
      <c r="B180" s="56"/>
      <c r="C180" s="56"/>
      <c r="D180" s="85"/>
      <c r="E180" s="127"/>
      <c r="F180" s="120"/>
      <c r="G180" s="360"/>
      <c r="H180" s="374"/>
    </row>
    <row r="181" spans="1:9" s="58" customFormat="1" ht="12.75" x14ac:dyDescent="0.2">
      <c r="A181" s="56"/>
      <c r="B181" s="56"/>
      <c r="C181" s="56"/>
      <c r="D181" s="84"/>
      <c r="E181" s="127"/>
      <c r="F181" s="120"/>
      <c r="G181" s="360"/>
      <c r="H181" s="374"/>
    </row>
    <row r="182" spans="1:9" s="58" customFormat="1" ht="12.75" x14ac:dyDescent="0.2">
      <c r="A182" s="56"/>
      <c r="B182" s="56"/>
      <c r="C182" s="56"/>
      <c r="D182" s="103"/>
      <c r="E182" s="127"/>
      <c r="F182" s="120"/>
      <c r="G182" s="360"/>
      <c r="H182" s="374"/>
    </row>
    <row r="183" spans="1:9" s="58" customFormat="1" ht="12.75" x14ac:dyDescent="0.2">
      <c r="A183" s="56"/>
      <c r="B183" s="56"/>
      <c r="C183" s="56"/>
      <c r="D183" s="103"/>
      <c r="E183" s="127"/>
      <c r="F183" s="120"/>
      <c r="G183" s="360"/>
      <c r="H183" s="374"/>
    </row>
    <row r="184" spans="1:9" s="58" customFormat="1" ht="12.75" x14ac:dyDescent="0.2">
      <c r="A184" s="56"/>
      <c r="B184" s="56"/>
      <c r="C184" s="56"/>
      <c r="D184" s="103"/>
      <c r="E184" s="127"/>
      <c r="F184" s="120"/>
      <c r="G184" s="360"/>
      <c r="H184" s="374"/>
    </row>
    <row r="185" spans="1:9" s="58" customFormat="1" ht="12.75" x14ac:dyDescent="0.2">
      <c r="A185" s="56"/>
      <c r="B185" s="56"/>
      <c r="C185" s="56"/>
      <c r="D185" s="74"/>
      <c r="E185" s="127"/>
      <c r="F185" s="120"/>
      <c r="G185" s="360"/>
      <c r="H185" s="374"/>
    </row>
    <row r="186" spans="1:9" s="58" customFormat="1" ht="12.75" x14ac:dyDescent="0.2">
      <c r="A186" s="56"/>
      <c r="B186" s="56"/>
      <c r="C186" s="56"/>
      <c r="D186" s="74"/>
      <c r="E186" s="127"/>
      <c r="F186" s="120"/>
      <c r="G186" s="360"/>
      <c r="H186" s="374"/>
    </row>
    <row r="187" spans="1:9" s="58" customFormat="1" ht="12.75" x14ac:dyDescent="0.2">
      <c r="A187" s="56"/>
      <c r="B187" s="56"/>
      <c r="C187" s="56"/>
      <c r="D187" s="85"/>
      <c r="E187" s="127"/>
      <c r="F187" s="120"/>
      <c r="G187" s="360"/>
      <c r="H187" s="374"/>
    </row>
    <row r="188" spans="1:9" s="58" customFormat="1" ht="12.75" x14ac:dyDescent="0.2">
      <c r="A188" s="56"/>
      <c r="B188" s="56"/>
      <c r="C188" s="56"/>
      <c r="D188" s="84"/>
      <c r="E188" s="127"/>
      <c r="F188" s="120"/>
      <c r="G188" s="360"/>
      <c r="H188" s="374"/>
    </row>
    <row r="189" spans="1:9" s="58" customFormat="1" ht="12.75" x14ac:dyDescent="0.2">
      <c r="A189" s="56"/>
      <c r="B189" s="56"/>
      <c r="C189" s="56"/>
      <c r="E189" s="127"/>
      <c r="F189" s="120"/>
      <c r="G189" s="360"/>
      <c r="H189" s="374"/>
    </row>
    <row r="190" spans="1:9" s="58" customFormat="1" ht="12.75" x14ac:dyDescent="0.2">
      <c r="A190" s="56"/>
      <c r="B190" s="56"/>
      <c r="C190" s="56"/>
      <c r="E190" s="127"/>
      <c r="F190" s="120"/>
      <c r="G190" s="360"/>
      <c r="H190" s="374"/>
    </row>
    <row r="191" spans="1:9" s="58" customFormat="1" ht="12.75" x14ac:dyDescent="0.2">
      <c r="A191" s="56"/>
      <c r="B191" s="56"/>
      <c r="C191" s="56"/>
      <c r="E191" s="127"/>
      <c r="F191" s="120"/>
      <c r="G191" s="360"/>
      <c r="H191" s="374"/>
    </row>
    <row r="192" spans="1:9" s="8" customFormat="1" x14ac:dyDescent="0.25">
      <c r="A192" s="56"/>
      <c r="B192" s="56"/>
      <c r="C192" s="56"/>
      <c r="D192" s="103"/>
      <c r="E192" s="127"/>
      <c r="F192" s="120"/>
      <c r="G192" s="360"/>
      <c r="H192" s="374"/>
      <c r="I192" s="58"/>
    </row>
    <row r="193" spans="1:9" s="58" customFormat="1" ht="12.75" x14ac:dyDescent="0.2">
      <c r="A193" s="56"/>
      <c r="B193" s="56"/>
      <c r="C193" s="60"/>
      <c r="D193" s="145"/>
      <c r="E193" s="143"/>
      <c r="F193" s="144"/>
      <c r="G193" s="360"/>
      <c r="H193" s="374"/>
    </row>
    <row r="194" spans="1:9" s="58" customFormat="1" ht="12.75" x14ac:dyDescent="0.2">
      <c r="A194" s="56"/>
      <c r="B194" s="56"/>
      <c r="C194" s="56"/>
      <c r="D194" s="74"/>
      <c r="E194" s="127"/>
      <c r="F194" s="120"/>
      <c r="G194" s="360"/>
      <c r="H194" s="374"/>
    </row>
    <row r="195" spans="1:9" s="8" customFormat="1" x14ac:dyDescent="0.25">
      <c r="A195" s="56"/>
      <c r="B195" s="56"/>
      <c r="C195" s="56"/>
      <c r="D195" s="103"/>
      <c r="E195" s="127"/>
      <c r="F195" s="120"/>
      <c r="G195" s="360"/>
      <c r="H195" s="374"/>
      <c r="I195" s="58"/>
    </row>
    <row r="196" spans="1:9" s="8" customFormat="1" x14ac:dyDescent="0.25">
      <c r="A196" s="56"/>
      <c r="B196" s="56"/>
      <c r="C196" s="56"/>
      <c r="D196" s="103"/>
      <c r="E196" s="127"/>
      <c r="F196" s="120"/>
      <c r="G196" s="360"/>
      <c r="H196" s="374"/>
      <c r="I196" s="58"/>
    </row>
    <row r="197" spans="1:9" s="8" customFormat="1" x14ac:dyDescent="0.25">
      <c r="A197" s="56"/>
      <c r="B197" s="56"/>
      <c r="C197" s="56"/>
      <c r="D197" s="103"/>
      <c r="E197" s="127"/>
      <c r="F197" s="120"/>
      <c r="G197" s="360"/>
      <c r="H197" s="374"/>
      <c r="I197" s="58"/>
    </row>
    <row r="198" spans="1:9" s="8" customFormat="1" x14ac:dyDescent="0.25">
      <c r="A198" s="56"/>
      <c r="B198" s="56"/>
      <c r="C198" s="56"/>
      <c r="D198" s="103"/>
      <c r="E198" s="127"/>
      <c r="F198" s="120"/>
      <c r="G198" s="360"/>
      <c r="H198" s="374"/>
      <c r="I198" s="58"/>
    </row>
    <row r="199" spans="1:9" s="8" customFormat="1" x14ac:dyDescent="0.25">
      <c r="A199" s="56"/>
      <c r="B199" s="56"/>
      <c r="C199" s="56"/>
      <c r="D199" s="103"/>
      <c r="E199" s="127"/>
      <c r="F199" s="120"/>
      <c r="G199" s="360"/>
      <c r="H199" s="374"/>
      <c r="I199" s="58"/>
    </row>
    <row r="200" spans="1:9" s="58" customFormat="1" ht="12.75" x14ac:dyDescent="0.2">
      <c r="A200" s="56"/>
      <c r="B200" s="56"/>
      <c r="C200" s="56"/>
      <c r="D200" s="74"/>
      <c r="E200" s="127"/>
      <c r="F200" s="120"/>
      <c r="G200" s="360"/>
      <c r="H200" s="374"/>
    </row>
    <row r="201" spans="1:9" s="8" customFormat="1" x14ac:dyDescent="0.25">
      <c r="A201" s="56"/>
      <c r="B201" s="56"/>
      <c r="C201" s="56"/>
      <c r="D201" s="103"/>
      <c r="E201" s="127"/>
      <c r="F201" s="120"/>
      <c r="G201" s="360"/>
      <c r="H201" s="374"/>
      <c r="I201" s="58"/>
    </row>
    <row r="202" spans="1:9" s="8" customFormat="1" x14ac:dyDescent="0.25">
      <c r="A202" s="56"/>
      <c r="B202" s="56"/>
      <c r="C202" s="56"/>
      <c r="D202" s="103"/>
      <c r="E202" s="127"/>
      <c r="F202" s="120"/>
      <c r="G202" s="360"/>
      <c r="H202" s="374"/>
      <c r="I202" s="58"/>
    </row>
    <row r="203" spans="1:9" s="58" customFormat="1" ht="12.75" x14ac:dyDescent="0.2">
      <c r="A203" s="56"/>
      <c r="B203" s="56"/>
      <c r="C203" s="60"/>
      <c r="D203" s="66"/>
      <c r="E203" s="127"/>
      <c r="F203" s="120"/>
      <c r="G203" s="360"/>
      <c r="H203" s="374"/>
    </row>
    <row r="204" spans="1:9" s="58" customFormat="1" ht="12.75" x14ac:dyDescent="0.2">
      <c r="A204" s="56"/>
      <c r="B204" s="56"/>
      <c r="C204" s="60"/>
      <c r="D204" s="66"/>
      <c r="E204" s="127"/>
      <c r="F204" s="120"/>
      <c r="G204" s="360"/>
      <c r="H204" s="374"/>
    </row>
    <row r="205" spans="1:9" s="8" customFormat="1" x14ac:dyDescent="0.25">
      <c r="A205" s="60"/>
      <c r="B205" s="60"/>
      <c r="C205" s="103"/>
      <c r="D205" s="127"/>
      <c r="E205" s="127"/>
      <c r="F205" s="120"/>
      <c r="G205" s="360"/>
      <c r="H205" s="374"/>
      <c r="I205" s="58"/>
    </row>
    <row r="206" spans="1:9" s="58" customFormat="1" ht="12.75" x14ac:dyDescent="0.2">
      <c r="A206" s="56"/>
      <c r="B206" s="56"/>
      <c r="C206" s="56"/>
      <c r="D206" s="74"/>
      <c r="E206" s="127"/>
      <c r="F206" s="120"/>
      <c r="G206" s="360"/>
      <c r="H206" s="374"/>
    </row>
    <row r="207" spans="1:9" s="58" customFormat="1" ht="12.75" x14ac:dyDescent="0.2">
      <c r="A207" s="56"/>
      <c r="B207" s="56"/>
      <c r="C207" s="56"/>
      <c r="D207" s="74"/>
      <c r="E207" s="127"/>
      <c r="F207" s="120"/>
      <c r="G207" s="360"/>
      <c r="H207" s="374"/>
    </row>
    <row r="208" spans="1:9" s="58" customFormat="1" ht="12.75" x14ac:dyDescent="0.2">
      <c r="A208" s="56"/>
      <c r="B208" s="56"/>
      <c r="C208" s="56"/>
      <c r="D208" s="74"/>
      <c r="E208" s="127"/>
      <c r="F208" s="120"/>
      <c r="G208" s="360"/>
      <c r="H208" s="374"/>
    </row>
    <row r="209" spans="1:9" s="58" customFormat="1" ht="12.75" x14ac:dyDescent="0.2">
      <c r="A209" s="56"/>
      <c r="B209" s="56"/>
      <c r="C209" s="56"/>
      <c r="D209" s="74"/>
      <c r="E209" s="127"/>
      <c r="F209" s="120"/>
      <c r="G209" s="360"/>
      <c r="H209" s="374"/>
    </row>
    <row r="210" spans="1:9" s="58" customFormat="1" ht="16.5" x14ac:dyDescent="0.3">
      <c r="A210" s="56"/>
      <c r="B210" s="56"/>
      <c r="C210" s="56"/>
      <c r="D210" s="146"/>
      <c r="E210" s="127"/>
      <c r="F210" s="120"/>
      <c r="G210" s="360"/>
      <c r="H210" s="374"/>
    </row>
    <row r="211" spans="1:9" s="58" customFormat="1" ht="12.75" x14ac:dyDescent="0.2">
      <c r="A211" s="56"/>
      <c r="B211" s="56"/>
      <c r="C211" s="56"/>
      <c r="D211" s="74"/>
      <c r="E211" s="127"/>
      <c r="F211" s="120"/>
      <c r="G211" s="360"/>
      <c r="H211" s="374"/>
    </row>
    <row r="212" spans="1:9" s="58" customFormat="1" ht="100.5" customHeight="1" x14ac:dyDescent="0.2">
      <c r="A212" s="56"/>
      <c r="B212" s="56"/>
      <c r="C212" s="56"/>
      <c r="D212" s="74"/>
      <c r="E212" s="127"/>
      <c r="F212" s="120"/>
      <c r="G212" s="360"/>
      <c r="H212" s="374"/>
    </row>
    <row r="213" spans="1:9" s="58" customFormat="1" ht="106.5" customHeight="1" x14ac:dyDescent="0.2">
      <c r="A213" s="56"/>
      <c r="B213" s="56"/>
      <c r="C213" s="56"/>
      <c r="D213" s="74"/>
      <c r="E213" s="127"/>
      <c r="F213" s="120"/>
      <c r="G213" s="360"/>
      <c r="H213" s="374"/>
    </row>
    <row r="214" spans="1:9" s="58" customFormat="1" ht="37.5" customHeight="1" x14ac:dyDescent="0.2">
      <c r="A214" s="56"/>
      <c r="B214" s="56"/>
      <c r="C214" s="56"/>
      <c r="D214" s="147"/>
      <c r="E214" s="127"/>
      <c r="F214" s="120"/>
      <c r="G214" s="360"/>
      <c r="H214" s="374"/>
    </row>
    <row r="215" spans="1:9" s="58" customFormat="1" ht="12.75" x14ac:dyDescent="0.2">
      <c r="A215" s="56"/>
      <c r="B215" s="56"/>
      <c r="C215" s="56"/>
      <c r="D215" s="147"/>
      <c r="E215" s="127"/>
      <c r="F215" s="120"/>
      <c r="G215" s="360"/>
      <c r="H215" s="374"/>
    </row>
    <row r="216" spans="1:9" s="8" customFormat="1" x14ac:dyDescent="0.25">
      <c r="A216" s="56"/>
      <c r="B216" s="56"/>
      <c r="C216" s="56"/>
      <c r="D216" s="103"/>
      <c r="E216" s="127"/>
      <c r="F216" s="120"/>
      <c r="G216" s="360"/>
      <c r="H216" s="374"/>
      <c r="I216" s="58"/>
    </row>
    <row r="217" spans="1:9" s="58" customFormat="1" ht="12.75" x14ac:dyDescent="0.2">
      <c r="A217" s="56"/>
      <c r="B217" s="56"/>
      <c r="C217" s="60"/>
      <c r="D217" s="145"/>
      <c r="E217" s="143"/>
      <c r="F217" s="144"/>
      <c r="G217" s="360"/>
      <c r="H217" s="374"/>
    </row>
    <row r="218" spans="1:9" s="8" customFormat="1" x14ac:dyDescent="0.25">
      <c r="A218" s="56"/>
      <c r="B218" s="56"/>
      <c r="C218" s="56"/>
      <c r="D218" s="103"/>
      <c r="E218" s="127"/>
      <c r="F218" s="120"/>
      <c r="G218" s="360"/>
      <c r="H218" s="374"/>
      <c r="I218" s="58"/>
    </row>
    <row r="219" spans="1:9" s="8" customFormat="1" x14ac:dyDescent="0.25">
      <c r="A219" s="56"/>
      <c r="B219" s="56"/>
      <c r="C219" s="56"/>
      <c r="D219" s="103"/>
      <c r="E219" s="127"/>
      <c r="F219" s="120"/>
      <c r="G219" s="360"/>
      <c r="H219" s="374"/>
      <c r="I219" s="58"/>
    </row>
    <row r="220" spans="1:9" s="58" customFormat="1" ht="12.75" x14ac:dyDescent="0.2">
      <c r="A220" s="56"/>
      <c r="B220" s="56"/>
      <c r="C220" s="56"/>
      <c r="D220" s="74"/>
      <c r="E220" s="127"/>
      <c r="F220" s="120"/>
      <c r="G220" s="360"/>
      <c r="H220" s="374"/>
    </row>
    <row r="221" spans="1:9" s="8" customFormat="1" x14ac:dyDescent="0.25">
      <c r="A221" s="56"/>
      <c r="B221" s="56"/>
      <c r="C221" s="56"/>
      <c r="D221" s="103"/>
      <c r="E221" s="127"/>
      <c r="F221" s="120"/>
      <c r="G221" s="360"/>
      <c r="H221" s="374"/>
      <c r="I221" s="58"/>
    </row>
    <row r="222" spans="1:9" s="8" customFormat="1" x14ac:dyDescent="0.25">
      <c r="A222" s="56"/>
      <c r="B222" s="56"/>
      <c r="C222" s="56"/>
      <c r="D222" s="103"/>
      <c r="E222" s="127"/>
      <c r="F222" s="120"/>
      <c r="G222" s="360"/>
      <c r="H222" s="374"/>
      <c r="I222" s="58"/>
    </row>
    <row r="223" spans="1:9" s="8" customFormat="1" x14ac:dyDescent="0.25">
      <c r="A223" s="56"/>
      <c r="B223" s="56"/>
      <c r="C223" s="56"/>
      <c r="D223" s="103"/>
      <c r="E223" s="127"/>
      <c r="F223" s="120"/>
      <c r="G223" s="360"/>
      <c r="H223" s="374"/>
      <c r="I223" s="58"/>
    </row>
    <row r="224" spans="1:9" s="8" customFormat="1" x14ac:dyDescent="0.25">
      <c r="A224" s="56"/>
      <c r="B224" s="56"/>
      <c r="C224" s="56"/>
      <c r="D224" s="103"/>
      <c r="E224" s="127"/>
      <c r="F224" s="120"/>
      <c r="G224" s="360"/>
      <c r="H224" s="374"/>
      <c r="I224" s="58"/>
    </row>
    <row r="225" spans="1:9" s="8" customFormat="1" x14ac:dyDescent="0.25">
      <c r="A225" s="56"/>
      <c r="B225" s="56"/>
      <c r="C225" s="56"/>
      <c r="D225" s="103"/>
      <c r="E225" s="127"/>
      <c r="F225" s="120"/>
      <c r="G225" s="360"/>
      <c r="H225" s="374"/>
      <c r="I225" s="58"/>
    </row>
    <row r="226" spans="1:9" s="8" customFormat="1" x14ac:dyDescent="0.25">
      <c r="A226" s="56"/>
      <c r="B226" s="56"/>
      <c r="C226" s="56"/>
      <c r="D226" s="103"/>
      <c r="E226" s="127"/>
      <c r="F226" s="120"/>
      <c r="G226" s="360"/>
      <c r="H226" s="374"/>
      <c r="I226" s="58"/>
    </row>
    <row r="227" spans="1:9" s="58" customFormat="1" ht="12.75" x14ac:dyDescent="0.2">
      <c r="A227" s="56"/>
      <c r="B227" s="56"/>
      <c r="C227" s="56"/>
      <c r="D227" s="74"/>
      <c r="E227" s="127"/>
      <c r="F227" s="120"/>
      <c r="G227" s="360"/>
      <c r="H227" s="374"/>
    </row>
    <row r="228" spans="1:9" s="8" customFormat="1" x14ac:dyDescent="0.25">
      <c r="A228" s="56"/>
      <c r="B228" s="56"/>
      <c r="C228" s="56"/>
      <c r="D228" s="103"/>
      <c r="E228" s="127"/>
      <c r="F228" s="120"/>
      <c r="G228" s="360"/>
      <c r="H228" s="374"/>
      <c r="I228" s="58"/>
    </row>
    <row r="229" spans="1:9" s="58" customFormat="1" ht="12.75" x14ac:dyDescent="0.2">
      <c r="A229" s="56"/>
      <c r="B229" s="56"/>
      <c r="C229" s="56"/>
      <c r="D229" s="103"/>
      <c r="E229" s="127"/>
      <c r="F229" s="120"/>
      <c r="G229" s="360"/>
      <c r="H229" s="374"/>
    </row>
    <row r="230" spans="1:9" s="58" customFormat="1" ht="12.75" x14ac:dyDescent="0.2">
      <c r="A230" s="56"/>
      <c r="B230" s="56"/>
      <c r="C230" s="56"/>
      <c r="D230" s="103"/>
      <c r="E230" s="127"/>
      <c r="F230" s="120"/>
      <c r="G230" s="360"/>
      <c r="H230" s="374"/>
    </row>
    <row r="231" spans="1:9" s="58" customFormat="1" ht="12.75" x14ac:dyDescent="0.2">
      <c r="A231" s="56"/>
      <c r="B231" s="56"/>
      <c r="C231" s="56"/>
      <c r="D231" s="66"/>
      <c r="E231" s="127"/>
      <c r="F231" s="120"/>
      <c r="G231" s="360"/>
      <c r="H231" s="374"/>
    </row>
    <row r="232" spans="1:9" s="58" customFormat="1" ht="12.75" x14ac:dyDescent="0.2">
      <c r="A232" s="56"/>
      <c r="B232" s="56"/>
      <c r="C232" s="56"/>
      <c r="D232" s="66"/>
      <c r="E232" s="127"/>
      <c r="F232" s="120"/>
      <c r="G232" s="360"/>
      <c r="H232" s="374"/>
    </row>
    <row r="233" spans="1:9" s="58" customFormat="1" ht="12.75" x14ac:dyDescent="0.2">
      <c r="A233" s="56"/>
      <c r="B233" s="56"/>
      <c r="C233" s="60"/>
      <c r="D233" s="140"/>
      <c r="E233" s="127"/>
      <c r="F233" s="120"/>
      <c r="G233" s="360"/>
      <c r="H233" s="374"/>
    </row>
    <row r="234" spans="1:9" s="58" customFormat="1" ht="12.75" x14ac:dyDescent="0.2">
      <c r="A234" s="56"/>
      <c r="B234" s="56"/>
      <c r="C234" s="60"/>
      <c r="D234" s="66"/>
      <c r="E234" s="127"/>
      <c r="F234" s="120"/>
      <c r="G234" s="360"/>
      <c r="H234" s="374"/>
    </row>
    <row r="235" spans="1:9" s="58" customFormat="1" ht="12.75" x14ac:dyDescent="0.2">
      <c r="A235" s="56"/>
      <c r="B235" s="56"/>
      <c r="C235" s="60"/>
      <c r="D235" s="66"/>
      <c r="E235" s="127"/>
      <c r="F235" s="120"/>
      <c r="G235" s="360"/>
      <c r="H235" s="374"/>
    </row>
    <row r="236" spans="1:9" s="58" customFormat="1" ht="12.75" x14ac:dyDescent="0.2">
      <c r="A236" s="56"/>
      <c r="B236" s="56"/>
      <c r="C236" s="60"/>
      <c r="D236" s="66"/>
      <c r="E236" s="127"/>
      <c r="F236" s="120"/>
      <c r="G236" s="360"/>
      <c r="H236" s="374"/>
    </row>
    <row r="237" spans="1:9" s="58" customFormat="1" ht="12.75" x14ac:dyDescent="0.2">
      <c r="A237" s="56"/>
      <c r="B237" s="56"/>
      <c r="C237" s="60"/>
      <c r="D237" s="66"/>
      <c r="E237" s="127"/>
      <c r="F237" s="120"/>
      <c r="G237" s="360"/>
      <c r="H237" s="374"/>
    </row>
    <row r="238" spans="1:9" s="58" customFormat="1" ht="12.75" x14ac:dyDescent="0.2">
      <c r="A238" s="56"/>
      <c r="B238" s="56"/>
      <c r="C238" s="56"/>
      <c r="D238" s="140"/>
      <c r="E238" s="127"/>
      <c r="F238" s="120"/>
      <c r="G238" s="360"/>
      <c r="H238" s="374"/>
    </row>
    <row r="239" spans="1:9" s="58" customFormat="1" ht="12.75" x14ac:dyDescent="0.2">
      <c r="A239" s="56"/>
      <c r="B239" s="56"/>
      <c r="C239" s="56"/>
      <c r="D239" s="66"/>
      <c r="E239" s="127"/>
      <c r="F239" s="120"/>
      <c r="G239" s="360"/>
      <c r="H239" s="374"/>
    </row>
    <row r="240" spans="1:9" s="58" customFormat="1" ht="12.75" x14ac:dyDescent="0.2">
      <c r="A240" s="56"/>
      <c r="B240" s="56"/>
      <c r="C240" s="56"/>
      <c r="D240" s="66"/>
      <c r="E240" s="127"/>
      <c r="F240" s="120"/>
      <c r="G240" s="360"/>
      <c r="H240" s="374"/>
    </row>
    <row r="241" spans="1:9" s="58" customFormat="1" ht="12.75" x14ac:dyDescent="0.2">
      <c r="A241" s="56"/>
      <c r="B241" s="56"/>
      <c r="C241" s="56"/>
      <c r="D241" s="66"/>
      <c r="E241" s="127"/>
      <c r="F241" s="120"/>
      <c r="G241" s="360"/>
      <c r="H241" s="374"/>
    </row>
    <row r="242" spans="1:9" s="58" customFormat="1" ht="12.75" x14ac:dyDescent="0.2">
      <c r="A242" s="56"/>
      <c r="B242" s="56"/>
      <c r="C242" s="56"/>
      <c r="D242" s="103"/>
      <c r="E242" s="127"/>
      <c r="F242" s="120"/>
      <c r="G242" s="360"/>
      <c r="H242" s="374"/>
    </row>
    <row r="243" spans="1:9" s="58" customFormat="1" ht="12.75" x14ac:dyDescent="0.2">
      <c r="A243" s="56"/>
      <c r="B243" s="56"/>
      <c r="C243" s="56"/>
      <c r="D243" s="74"/>
      <c r="E243" s="127"/>
      <c r="F243" s="120"/>
      <c r="G243" s="360"/>
      <c r="H243" s="374"/>
    </row>
    <row r="244" spans="1:9" s="58" customFormat="1" ht="12.75" x14ac:dyDescent="0.2">
      <c r="A244" s="56"/>
      <c r="B244" s="56"/>
      <c r="C244" s="56"/>
      <c r="D244" s="103"/>
      <c r="E244" s="127"/>
      <c r="F244" s="120"/>
      <c r="G244" s="360"/>
      <c r="H244" s="374"/>
    </row>
    <row r="245" spans="1:9" s="8" customFormat="1" x14ac:dyDescent="0.25">
      <c r="A245" s="56"/>
      <c r="B245" s="56"/>
      <c r="C245" s="56"/>
      <c r="D245" s="103"/>
      <c r="E245" s="127"/>
      <c r="F245" s="120"/>
      <c r="G245" s="360"/>
      <c r="H245" s="374"/>
      <c r="I245" s="58"/>
    </row>
    <row r="246" spans="1:9" s="8" customFormat="1" x14ac:dyDescent="0.25">
      <c r="A246" s="56"/>
      <c r="B246" s="56"/>
      <c r="C246" s="56"/>
      <c r="D246" s="103"/>
      <c r="E246" s="127"/>
      <c r="F246" s="120"/>
      <c r="G246" s="360"/>
      <c r="H246" s="374"/>
      <c r="I246" s="58"/>
    </row>
    <row r="247" spans="1:9" s="8" customFormat="1" x14ac:dyDescent="0.25">
      <c r="A247" s="56"/>
      <c r="B247" s="56"/>
      <c r="C247" s="56"/>
      <c r="D247" s="103"/>
      <c r="E247" s="127"/>
      <c r="F247" s="120"/>
      <c r="G247" s="360"/>
      <c r="H247" s="374"/>
      <c r="I247" s="58"/>
    </row>
    <row r="248" spans="1:9" s="58" customFormat="1" ht="12.75" x14ac:dyDescent="0.2">
      <c r="A248" s="56"/>
      <c r="B248" s="56"/>
      <c r="C248" s="56"/>
      <c r="D248" s="74"/>
      <c r="E248" s="127"/>
      <c r="F248" s="120"/>
      <c r="G248" s="360"/>
      <c r="H248" s="374"/>
    </row>
    <row r="249" spans="1:9" s="8" customFormat="1" x14ac:dyDescent="0.25">
      <c r="A249" s="56"/>
      <c r="B249" s="56"/>
      <c r="C249" s="56"/>
      <c r="D249" s="103"/>
      <c r="E249" s="127"/>
      <c r="F249" s="120"/>
      <c r="G249" s="360"/>
      <c r="H249" s="374"/>
      <c r="I249" s="58"/>
    </row>
    <row r="250" spans="1:9" s="8" customFormat="1" x14ac:dyDescent="0.25">
      <c r="A250" s="56"/>
      <c r="B250" s="56"/>
      <c r="C250" s="56"/>
      <c r="D250" s="103"/>
      <c r="E250" s="127"/>
      <c r="F250" s="120"/>
      <c r="G250" s="360"/>
      <c r="H250" s="374"/>
      <c r="I250" s="58"/>
    </row>
    <row r="251" spans="1:9" s="8" customFormat="1" x14ac:dyDescent="0.25">
      <c r="A251" s="56"/>
      <c r="B251" s="56"/>
      <c r="C251" s="56"/>
      <c r="D251" s="103"/>
      <c r="E251" s="127"/>
      <c r="F251" s="120"/>
      <c r="G251" s="360"/>
      <c r="H251" s="374"/>
      <c r="I251" s="58"/>
    </row>
    <row r="252" spans="1:9" s="8" customFormat="1" x14ac:dyDescent="0.25">
      <c r="A252" s="56"/>
      <c r="B252" s="56"/>
      <c r="C252" s="56"/>
      <c r="D252" s="103"/>
      <c r="E252" s="127"/>
      <c r="F252" s="120"/>
      <c r="G252" s="360"/>
      <c r="H252" s="374"/>
      <c r="I252" s="58"/>
    </row>
    <row r="253" spans="1:9" s="127" customFormat="1" ht="12.75" x14ac:dyDescent="0.2">
      <c r="A253" s="56"/>
      <c r="B253" s="56"/>
      <c r="C253" s="56"/>
      <c r="D253" s="74"/>
      <c r="F253" s="120"/>
      <c r="G253" s="360"/>
      <c r="H253" s="374"/>
      <c r="I253" s="58"/>
    </row>
    <row r="254" spans="1:9" s="8" customFormat="1" x14ac:dyDescent="0.25">
      <c r="A254" s="56"/>
      <c r="B254" s="56"/>
      <c r="C254" s="56"/>
      <c r="D254" s="103"/>
      <c r="E254" s="127"/>
      <c r="F254" s="120"/>
      <c r="G254" s="360"/>
      <c r="H254" s="374"/>
      <c r="I254" s="58"/>
    </row>
    <row r="255" spans="1:9" s="8" customFormat="1" x14ac:dyDescent="0.25">
      <c r="A255" s="56"/>
      <c r="B255" s="56"/>
      <c r="C255" s="56"/>
      <c r="D255" s="103"/>
      <c r="E255" s="127"/>
      <c r="F255" s="120"/>
      <c r="G255" s="360"/>
      <c r="H255" s="374"/>
      <c r="I255" s="58"/>
    </row>
    <row r="256" spans="1:9" s="8" customFormat="1" x14ac:dyDescent="0.25">
      <c r="A256" s="56"/>
      <c r="B256" s="56"/>
      <c r="C256" s="56"/>
      <c r="D256" s="103"/>
      <c r="E256" s="127"/>
      <c r="F256" s="120"/>
      <c r="G256" s="360"/>
      <c r="H256" s="374"/>
      <c r="I256" s="58"/>
    </row>
    <row r="257" spans="1:9" s="8" customFormat="1" x14ac:dyDescent="0.25">
      <c r="A257" s="56"/>
      <c r="B257" s="56"/>
      <c r="C257" s="56"/>
      <c r="D257" s="103"/>
      <c r="E257" s="127"/>
      <c r="F257" s="120"/>
      <c r="G257" s="360"/>
      <c r="H257" s="374"/>
      <c r="I257" s="58"/>
    </row>
    <row r="258" spans="1:9" s="127" customFormat="1" ht="12.75" x14ac:dyDescent="0.2">
      <c r="A258" s="56"/>
      <c r="B258" s="56"/>
      <c r="C258" s="56"/>
      <c r="D258" s="74"/>
      <c r="F258" s="120"/>
      <c r="G258" s="360"/>
      <c r="H258" s="374"/>
      <c r="I258" s="58"/>
    </row>
    <row r="259" spans="1:9" s="8" customFormat="1" x14ac:dyDescent="0.25">
      <c r="A259" s="56"/>
      <c r="B259" s="56"/>
      <c r="C259" s="56"/>
      <c r="D259" s="103"/>
      <c r="E259" s="127"/>
      <c r="F259" s="120"/>
      <c r="G259" s="360"/>
      <c r="H259" s="374"/>
      <c r="I259" s="58"/>
    </row>
    <row r="260" spans="1:9" s="8" customFormat="1" x14ac:dyDescent="0.25">
      <c r="A260" s="56"/>
      <c r="B260" s="56"/>
      <c r="C260" s="56"/>
      <c r="D260" s="103"/>
      <c r="E260" s="127"/>
      <c r="F260" s="120"/>
      <c r="G260" s="360"/>
      <c r="H260" s="374"/>
      <c r="I260" s="58"/>
    </row>
    <row r="261" spans="1:9" s="8" customFormat="1" x14ac:dyDescent="0.25">
      <c r="A261" s="56"/>
      <c r="B261" s="56"/>
      <c r="C261" s="56"/>
      <c r="D261" s="103"/>
      <c r="E261" s="127"/>
      <c r="F261" s="120"/>
      <c r="G261" s="360"/>
      <c r="H261" s="374"/>
      <c r="I261" s="58"/>
    </row>
    <row r="262" spans="1:9" s="8" customFormat="1" x14ac:dyDescent="0.25">
      <c r="A262" s="56"/>
      <c r="B262" s="56"/>
      <c r="C262" s="56"/>
      <c r="D262" s="103"/>
      <c r="E262" s="127"/>
      <c r="F262" s="120"/>
      <c r="G262" s="360"/>
      <c r="H262" s="374"/>
      <c r="I262" s="58"/>
    </row>
    <row r="263" spans="1:9" s="8" customFormat="1" x14ac:dyDescent="0.25">
      <c r="A263" s="56"/>
      <c r="B263" s="56"/>
      <c r="C263" s="56"/>
      <c r="D263" s="103"/>
      <c r="E263" s="127"/>
      <c r="F263" s="120"/>
      <c r="G263" s="360"/>
      <c r="H263" s="374"/>
      <c r="I263" s="58"/>
    </row>
    <row r="264" spans="1:9" s="127" customFormat="1" ht="12.75" x14ac:dyDescent="0.2">
      <c r="A264" s="56"/>
      <c r="B264" s="56"/>
      <c r="C264" s="56"/>
      <c r="D264" s="74"/>
      <c r="F264" s="120"/>
      <c r="G264" s="360"/>
      <c r="H264" s="374"/>
      <c r="I264" s="58"/>
    </row>
    <row r="265" spans="1:9" s="8" customFormat="1" x14ac:dyDescent="0.25">
      <c r="A265" s="56"/>
      <c r="B265" s="56"/>
      <c r="C265" s="56"/>
      <c r="D265" s="103"/>
      <c r="E265" s="127"/>
      <c r="F265" s="120"/>
      <c r="G265" s="360"/>
      <c r="H265" s="374"/>
      <c r="I265" s="58"/>
    </row>
    <row r="266" spans="1:9" s="8" customFormat="1" x14ac:dyDescent="0.25">
      <c r="A266" s="56"/>
      <c r="B266" s="56"/>
      <c r="C266" s="56"/>
      <c r="D266" s="103"/>
      <c r="E266" s="127"/>
      <c r="F266" s="120"/>
      <c r="G266" s="360"/>
      <c r="H266" s="374"/>
      <c r="I266" s="58"/>
    </row>
    <row r="267" spans="1:9" s="8" customFormat="1" x14ac:dyDescent="0.25">
      <c r="A267" s="56"/>
      <c r="B267" s="56"/>
      <c r="C267" s="56"/>
      <c r="D267" s="103"/>
      <c r="E267" s="127"/>
      <c r="F267" s="120"/>
      <c r="G267" s="360"/>
      <c r="H267" s="374"/>
      <c r="I267" s="58"/>
    </row>
    <row r="268" spans="1:9" s="8" customFormat="1" x14ac:dyDescent="0.25">
      <c r="A268" s="56"/>
      <c r="B268" s="56"/>
      <c r="C268" s="56"/>
      <c r="D268" s="103"/>
      <c r="E268" s="127"/>
      <c r="F268" s="120"/>
      <c r="G268" s="360"/>
      <c r="H268" s="374"/>
      <c r="I268" s="58"/>
    </row>
    <row r="269" spans="1:9" s="58" customFormat="1" ht="12.75" x14ac:dyDescent="0.2">
      <c r="A269" s="56"/>
      <c r="B269" s="56"/>
      <c r="C269" s="56"/>
      <c r="D269" s="74"/>
      <c r="E269" s="127"/>
      <c r="F269" s="120"/>
      <c r="G269" s="360"/>
      <c r="H269" s="374"/>
    </row>
    <row r="270" spans="1:9" s="8" customFormat="1" x14ac:dyDescent="0.25">
      <c r="A270" s="56"/>
      <c r="B270" s="56"/>
      <c r="C270" s="56"/>
      <c r="D270" s="103"/>
      <c r="E270" s="127"/>
      <c r="F270" s="120"/>
      <c r="G270" s="360"/>
      <c r="H270" s="374"/>
      <c r="I270" s="58"/>
    </row>
    <row r="271" spans="1:9" s="8" customFormat="1" x14ac:dyDescent="0.25">
      <c r="A271" s="56"/>
      <c r="B271" s="56"/>
      <c r="C271" s="56"/>
      <c r="D271" s="103"/>
      <c r="E271" s="127"/>
      <c r="F271" s="120"/>
      <c r="G271" s="360"/>
      <c r="H271" s="374"/>
      <c r="I271" s="58"/>
    </row>
    <row r="272" spans="1:9" s="8" customFormat="1" x14ac:dyDescent="0.25">
      <c r="A272" s="56"/>
      <c r="B272" s="56"/>
      <c r="C272" s="56"/>
      <c r="D272" s="103"/>
      <c r="E272" s="127"/>
      <c r="F272" s="120"/>
      <c r="G272" s="360"/>
      <c r="H272" s="374"/>
      <c r="I272" s="58"/>
    </row>
    <row r="273" spans="1:9" s="8" customFormat="1" x14ac:dyDescent="0.25">
      <c r="A273" s="56"/>
      <c r="B273" s="56"/>
      <c r="C273" s="56"/>
      <c r="D273" s="103"/>
      <c r="E273" s="127"/>
      <c r="F273" s="120"/>
      <c r="G273" s="360"/>
      <c r="H273" s="374"/>
      <c r="I273" s="58"/>
    </row>
    <row r="274" spans="1:9" s="8" customFormat="1" x14ac:dyDescent="0.25">
      <c r="A274" s="56"/>
      <c r="B274" s="56"/>
      <c r="C274" s="56"/>
      <c r="D274" s="103"/>
      <c r="E274" s="127"/>
      <c r="F274" s="120"/>
      <c r="G274" s="360"/>
      <c r="H274" s="374"/>
      <c r="I274" s="58"/>
    </row>
    <row r="275" spans="1:9" s="58" customFormat="1" ht="12.75" x14ac:dyDescent="0.2">
      <c r="A275" s="56"/>
      <c r="B275" s="56"/>
      <c r="C275" s="60"/>
      <c r="D275" s="66"/>
      <c r="E275" s="127"/>
      <c r="F275" s="120"/>
      <c r="G275" s="360"/>
      <c r="H275" s="374"/>
    </row>
    <row r="276" spans="1:9" s="8" customFormat="1" x14ac:dyDescent="0.25">
      <c r="A276" s="56"/>
      <c r="B276" s="56"/>
      <c r="C276" s="56"/>
      <c r="D276" s="103"/>
      <c r="E276" s="127"/>
      <c r="F276" s="120"/>
      <c r="G276" s="360"/>
      <c r="H276" s="374"/>
      <c r="I276" s="58"/>
    </row>
    <row r="277" spans="1:9" s="58" customFormat="1" ht="12.75" x14ac:dyDescent="0.2">
      <c r="A277" s="56"/>
      <c r="B277" s="56"/>
      <c r="C277" s="56"/>
      <c r="D277" s="148"/>
      <c r="E277" s="127"/>
      <c r="F277" s="120"/>
      <c r="G277" s="360"/>
      <c r="H277" s="374"/>
    </row>
    <row r="278" spans="1:9" s="58" customFormat="1" ht="12.75" x14ac:dyDescent="0.2">
      <c r="A278" s="56"/>
      <c r="B278" s="56"/>
      <c r="C278" s="66"/>
      <c r="D278" s="66"/>
      <c r="E278" s="66"/>
      <c r="F278" s="66"/>
      <c r="G278" s="361"/>
      <c r="H278" s="374"/>
    </row>
    <row r="279" spans="1:9" s="8" customFormat="1" x14ac:dyDescent="0.25">
      <c r="A279" s="60"/>
      <c r="B279" s="60"/>
      <c r="C279" s="103"/>
      <c r="D279" s="127"/>
      <c r="E279" s="127"/>
      <c r="F279" s="120"/>
      <c r="G279" s="360"/>
      <c r="H279" s="374"/>
      <c r="I279" s="58"/>
    </row>
    <row r="280" spans="1:9" s="8" customFormat="1" x14ac:dyDescent="0.25">
      <c r="A280" s="60"/>
      <c r="B280" s="60"/>
      <c r="C280" s="103"/>
      <c r="D280" s="127"/>
      <c r="E280" s="127"/>
      <c r="F280" s="120"/>
      <c r="G280" s="360"/>
      <c r="H280" s="374"/>
      <c r="I280" s="58"/>
    </row>
    <row r="281" spans="1:9" s="8" customFormat="1" x14ac:dyDescent="0.25">
      <c r="A281" s="56"/>
      <c r="B281" s="56"/>
      <c r="C281" s="56"/>
      <c r="D281" s="103"/>
      <c r="E281" s="127"/>
      <c r="F281" s="120"/>
      <c r="G281" s="360"/>
      <c r="H281" s="374"/>
      <c r="I281" s="58"/>
    </row>
    <row r="282" spans="1:9" s="58" customFormat="1" ht="12.75" x14ac:dyDescent="0.2">
      <c r="A282" s="56"/>
      <c r="B282" s="56"/>
      <c r="C282" s="56"/>
      <c r="D282" s="74"/>
      <c r="E282" s="127"/>
      <c r="F282" s="120"/>
      <c r="G282" s="360"/>
      <c r="H282" s="374"/>
    </row>
    <row r="283" spans="1:9" s="58" customFormat="1" ht="12.75" x14ac:dyDescent="0.2">
      <c r="A283" s="56"/>
      <c r="B283" s="56"/>
      <c r="C283" s="56"/>
      <c r="D283" s="74"/>
      <c r="E283" s="127"/>
      <c r="F283" s="120"/>
      <c r="G283" s="360"/>
      <c r="H283" s="374"/>
    </row>
    <row r="284" spans="1:9" s="58" customFormat="1" ht="12.75" x14ac:dyDescent="0.2">
      <c r="A284" s="56"/>
      <c r="B284" s="56"/>
      <c r="C284" s="56"/>
      <c r="D284" s="74"/>
      <c r="E284" s="127"/>
      <c r="F284" s="120"/>
      <c r="G284" s="360"/>
      <c r="H284" s="374"/>
    </row>
    <row r="285" spans="1:9" s="58" customFormat="1" ht="12.75" x14ac:dyDescent="0.2">
      <c r="A285" s="56"/>
      <c r="B285" s="56"/>
      <c r="C285" s="56"/>
      <c r="D285" s="74"/>
      <c r="E285" s="127"/>
      <c r="F285" s="120"/>
      <c r="G285" s="360"/>
      <c r="H285" s="374"/>
    </row>
    <row r="286" spans="1:9" s="58" customFormat="1" ht="12.75" x14ac:dyDescent="0.2">
      <c r="A286" s="56"/>
      <c r="B286" s="56"/>
      <c r="C286" s="56"/>
      <c r="D286" s="74"/>
      <c r="E286" s="127"/>
      <c r="F286" s="120"/>
      <c r="G286" s="360"/>
      <c r="H286" s="374"/>
    </row>
    <row r="287" spans="1:9" s="58" customFormat="1" ht="16.5" x14ac:dyDescent="0.3">
      <c r="A287" s="56"/>
      <c r="B287" s="56"/>
      <c r="C287" s="56"/>
      <c r="D287" s="146"/>
      <c r="E287" s="127"/>
      <c r="F287" s="120"/>
      <c r="G287" s="360"/>
      <c r="H287" s="374"/>
    </row>
    <row r="288" spans="1:9" s="8" customFormat="1" x14ac:dyDescent="0.25">
      <c r="A288" s="56"/>
      <c r="B288" s="56"/>
      <c r="C288" s="56"/>
      <c r="D288" s="103"/>
      <c r="E288" s="127"/>
      <c r="F288" s="120"/>
      <c r="G288" s="360"/>
      <c r="H288" s="374"/>
      <c r="I288" s="58"/>
    </row>
    <row r="289" spans="1:9" s="58" customFormat="1" ht="12.75" x14ac:dyDescent="0.2">
      <c r="A289" s="56"/>
      <c r="B289" s="56"/>
      <c r="C289" s="60"/>
      <c r="D289" s="145"/>
      <c r="E289" s="143"/>
      <c r="F289" s="144"/>
      <c r="G289" s="360"/>
      <c r="H289" s="374"/>
    </row>
    <row r="290" spans="1:9" s="8" customFormat="1" x14ac:dyDescent="0.25">
      <c r="A290" s="56"/>
      <c r="B290" s="56"/>
      <c r="C290" s="56"/>
      <c r="D290" s="103"/>
      <c r="E290" s="127"/>
      <c r="F290" s="120"/>
      <c r="G290" s="360"/>
      <c r="H290" s="374"/>
      <c r="I290" s="58"/>
    </row>
    <row r="291" spans="1:9" s="8" customFormat="1" x14ac:dyDescent="0.25">
      <c r="A291" s="56"/>
      <c r="B291" s="56"/>
      <c r="C291" s="56"/>
      <c r="D291" s="103"/>
      <c r="E291" s="127"/>
      <c r="F291" s="120"/>
      <c r="G291" s="360"/>
      <c r="H291" s="374"/>
      <c r="I291" s="58"/>
    </row>
    <row r="292" spans="1:9" s="8" customFormat="1" x14ac:dyDescent="0.25">
      <c r="A292" s="56"/>
      <c r="B292" s="56"/>
      <c r="C292" s="56"/>
      <c r="D292" s="103"/>
      <c r="E292" s="127"/>
      <c r="F292" s="120"/>
      <c r="G292" s="360"/>
      <c r="H292" s="374"/>
      <c r="I292" s="58"/>
    </row>
    <row r="293" spans="1:9" s="8" customFormat="1" x14ac:dyDescent="0.25">
      <c r="A293" s="56"/>
      <c r="B293" s="56"/>
      <c r="C293" s="56"/>
      <c r="D293" s="103"/>
      <c r="E293" s="127"/>
      <c r="F293" s="120"/>
      <c r="G293" s="360"/>
      <c r="H293" s="374"/>
      <c r="I293" s="58"/>
    </row>
    <row r="294" spans="1:9" s="8" customFormat="1" x14ac:dyDescent="0.25">
      <c r="A294" s="56"/>
      <c r="B294" s="56"/>
      <c r="C294" s="56"/>
      <c r="D294" s="103"/>
      <c r="E294" s="127"/>
      <c r="F294" s="120"/>
      <c r="G294" s="360"/>
      <c r="H294" s="374"/>
      <c r="I294" s="58"/>
    </row>
    <row r="295" spans="1:9" s="8" customFormat="1" x14ac:dyDescent="0.25">
      <c r="A295" s="56"/>
      <c r="B295" s="56"/>
      <c r="C295" s="56"/>
      <c r="D295" s="103"/>
      <c r="E295" s="127"/>
      <c r="F295" s="120"/>
      <c r="G295" s="360"/>
      <c r="H295" s="374"/>
      <c r="I295" s="58"/>
    </row>
    <row r="296" spans="1:9" s="8" customFormat="1" x14ac:dyDescent="0.25">
      <c r="A296" s="56"/>
      <c r="B296" s="56"/>
      <c r="C296" s="56"/>
      <c r="D296" s="103"/>
      <c r="E296" s="127"/>
      <c r="F296" s="120"/>
      <c r="G296" s="360"/>
      <c r="H296" s="374"/>
      <c r="I296" s="58"/>
    </row>
    <row r="297" spans="1:9" s="8" customFormat="1" x14ac:dyDescent="0.25">
      <c r="A297" s="56"/>
      <c r="B297" s="56"/>
      <c r="C297" s="56"/>
      <c r="D297" s="103"/>
      <c r="E297" s="127"/>
      <c r="F297" s="120"/>
      <c r="G297" s="360"/>
      <c r="H297" s="374"/>
      <c r="I297" s="58"/>
    </row>
    <row r="298" spans="1:9" s="8" customFormat="1" x14ac:dyDescent="0.25">
      <c r="A298" s="56"/>
      <c r="B298" s="56"/>
      <c r="C298" s="56"/>
      <c r="D298" s="103"/>
      <c r="E298" s="127"/>
      <c r="F298" s="120"/>
      <c r="G298" s="360"/>
      <c r="H298" s="374"/>
      <c r="I298" s="58"/>
    </row>
    <row r="299" spans="1:9" s="8" customFormat="1" x14ac:dyDescent="0.25">
      <c r="A299" s="56"/>
      <c r="B299" s="56"/>
      <c r="C299" s="56"/>
      <c r="D299" s="103"/>
      <c r="E299" s="127"/>
      <c r="F299" s="120"/>
      <c r="G299" s="360"/>
      <c r="H299" s="374"/>
      <c r="I299" s="58"/>
    </row>
    <row r="300" spans="1:9" s="8" customFormat="1" x14ac:dyDescent="0.25">
      <c r="A300" s="56"/>
      <c r="B300" s="56"/>
      <c r="C300" s="56"/>
      <c r="D300" s="103"/>
      <c r="E300" s="127"/>
      <c r="F300" s="120"/>
      <c r="G300" s="360"/>
      <c r="H300" s="374"/>
      <c r="I300" s="58"/>
    </row>
    <row r="301" spans="1:9" s="8" customFormat="1" x14ac:dyDescent="0.25">
      <c r="A301" s="56"/>
      <c r="B301" s="56"/>
      <c r="C301" s="56"/>
      <c r="D301" s="103"/>
      <c r="E301" s="127"/>
      <c r="F301" s="120"/>
      <c r="G301" s="360"/>
      <c r="H301" s="374"/>
      <c r="I301" s="58"/>
    </row>
    <row r="302" spans="1:9" s="58" customFormat="1" ht="12.75" x14ac:dyDescent="0.2">
      <c r="A302" s="56"/>
      <c r="B302" s="56"/>
      <c r="C302" s="66"/>
      <c r="D302" s="66"/>
      <c r="E302" s="127"/>
      <c r="F302" s="120"/>
      <c r="G302" s="360"/>
      <c r="H302" s="374"/>
    </row>
    <row r="303" spans="1:9" s="58" customFormat="1" ht="12.75" x14ac:dyDescent="0.2">
      <c r="A303" s="56"/>
      <c r="B303" s="56"/>
      <c r="C303" s="66"/>
      <c r="D303" s="66"/>
      <c r="E303" s="127"/>
      <c r="F303" s="120"/>
      <c r="G303" s="360"/>
      <c r="H303" s="374"/>
    </row>
    <row r="304" spans="1:9" s="8" customFormat="1" x14ac:dyDescent="0.25">
      <c r="A304" s="60"/>
      <c r="B304" s="60"/>
      <c r="C304" s="103"/>
      <c r="D304" s="127"/>
      <c r="E304" s="127"/>
      <c r="F304" s="120"/>
      <c r="G304" s="360"/>
      <c r="H304" s="374"/>
      <c r="I304" s="58"/>
    </row>
    <row r="305" spans="1:9" s="8" customFormat="1" x14ac:dyDescent="0.25">
      <c r="A305" s="56"/>
      <c r="B305" s="56"/>
      <c r="C305" s="56"/>
      <c r="D305" s="103"/>
      <c r="E305" s="127"/>
      <c r="F305" s="120"/>
      <c r="G305" s="360"/>
      <c r="H305" s="374"/>
      <c r="I305" s="58"/>
    </row>
    <row r="306" spans="1:9" s="58" customFormat="1" ht="289.5" customHeight="1" x14ac:dyDescent="0.2">
      <c r="A306" s="56"/>
      <c r="B306" s="56"/>
      <c r="C306" s="56"/>
      <c r="D306" s="74"/>
      <c r="E306" s="127"/>
      <c r="F306" s="120"/>
      <c r="G306" s="360"/>
      <c r="H306" s="374"/>
    </row>
    <row r="307" spans="1:9" s="58" customFormat="1" ht="18" customHeight="1" x14ac:dyDescent="0.2">
      <c r="A307" s="56"/>
      <c r="B307" s="56"/>
      <c r="C307" s="56"/>
      <c r="D307" s="85"/>
      <c r="E307" s="127"/>
      <c r="F307" s="120"/>
      <c r="G307" s="360"/>
      <c r="H307" s="374"/>
    </row>
    <row r="308" spans="1:9" s="58" customFormat="1" ht="18.75" customHeight="1" x14ac:dyDescent="0.2">
      <c r="A308" s="56"/>
      <c r="B308" s="56"/>
      <c r="C308" s="56"/>
      <c r="D308" s="85"/>
      <c r="E308" s="127"/>
      <c r="F308" s="120"/>
      <c r="G308" s="360"/>
      <c r="H308" s="374"/>
    </row>
    <row r="309" spans="1:9" s="58" customFormat="1" ht="18.75" customHeight="1" x14ac:dyDescent="0.2">
      <c r="A309" s="56"/>
      <c r="B309" s="56"/>
      <c r="C309" s="56"/>
      <c r="D309" s="149"/>
      <c r="E309" s="127"/>
      <c r="F309" s="120"/>
      <c r="G309" s="360"/>
      <c r="H309" s="374"/>
    </row>
    <row r="310" spans="1:9" s="58" customFormat="1" ht="18.75" customHeight="1" x14ac:dyDescent="0.2">
      <c r="A310" s="56"/>
      <c r="B310" s="56"/>
      <c r="C310" s="56"/>
      <c r="E310" s="127"/>
      <c r="F310" s="120"/>
      <c r="G310" s="360"/>
      <c r="H310" s="374"/>
    </row>
    <row r="311" spans="1:9" s="58" customFormat="1" ht="18.75" customHeight="1" x14ac:dyDescent="0.2">
      <c r="A311" s="56"/>
      <c r="B311" s="56"/>
      <c r="C311" s="56"/>
      <c r="E311" s="127"/>
      <c r="F311" s="120"/>
      <c r="G311" s="360"/>
      <c r="H311" s="374"/>
    </row>
    <row r="312" spans="1:9" s="58" customFormat="1" ht="12.75" x14ac:dyDescent="0.2">
      <c r="A312" s="56"/>
      <c r="B312" s="56"/>
      <c r="C312" s="56"/>
      <c r="D312" s="74"/>
      <c r="E312" s="127"/>
      <c r="F312" s="120"/>
      <c r="G312" s="360"/>
      <c r="H312" s="374"/>
    </row>
    <row r="313" spans="1:9" s="58" customFormat="1" ht="12.75" x14ac:dyDescent="0.2">
      <c r="A313" s="56"/>
      <c r="B313" s="56"/>
      <c r="C313" s="56"/>
      <c r="D313" s="85"/>
      <c r="E313" s="127"/>
      <c r="F313" s="120"/>
      <c r="G313" s="360"/>
      <c r="H313" s="374"/>
    </row>
    <row r="314" spans="1:9" s="58" customFormat="1" ht="12.75" x14ac:dyDescent="0.2">
      <c r="A314" s="56"/>
      <c r="B314" s="56"/>
      <c r="C314" s="56"/>
      <c r="D314" s="85"/>
      <c r="E314" s="127"/>
      <c r="F314" s="120"/>
      <c r="G314" s="360"/>
      <c r="H314" s="374"/>
    </row>
    <row r="315" spans="1:9" s="58" customFormat="1" ht="12.75" x14ac:dyDescent="0.2">
      <c r="A315" s="56"/>
      <c r="B315" s="56"/>
      <c r="C315" s="56"/>
      <c r="E315" s="127"/>
      <c r="F315" s="120"/>
      <c r="G315" s="360"/>
      <c r="H315" s="374"/>
    </row>
    <row r="316" spans="1:9" s="8" customFormat="1" x14ac:dyDescent="0.25">
      <c r="A316" s="56"/>
      <c r="B316" s="56"/>
      <c r="C316" s="56"/>
      <c r="D316" s="103"/>
      <c r="E316" s="127"/>
      <c r="F316" s="120"/>
      <c r="G316" s="360"/>
      <c r="H316" s="374"/>
      <c r="I316" s="58"/>
    </row>
    <row r="317" spans="1:9" s="58" customFormat="1" ht="12.75" x14ac:dyDescent="0.2">
      <c r="A317" s="56"/>
      <c r="B317" s="56"/>
      <c r="C317" s="60"/>
      <c r="D317" s="145"/>
      <c r="E317" s="143"/>
      <c r="F317" s="144"/>
      <c r="G317" s="360"/>
      <c r="H317" s="374"/>
    </row>
    <row r="318" spans="1:9" s="8" customFormat="1" x14ac:dyDescent="0.25">
      <c r="A318" s="56"/>
      <c r="B318" s="56"/>
      <c r="C318" s="56"/>
      <c r="D318" s="103"/>
      <c r="E318" s="127"/>
      <c r="F318" s="120"/>
      <c r="G318" s="360"/>
      <c r="H318" s="374"/>
      <c r="I318" s="58"/>
    </row>
    <row r="319" spans="1:9" s="8" customFormat="1" x14ac:dyDescent="0.25">
      <c r="A319" s="56"/>
      <c r="B319" s="56"/>
      <c r="C319" s="56"/>
      <c r="D319" s="103"/>
      <c r="E319" s="127"/>
      <c r="F319" s="120"/>
      <c r="G319" s="360"/>
      <c r="H319" s="374"/>
      <c r="I319" s="58"/>
    </row>
    <row r="320" spans="1:9" s="8" customFormat="1" x14ac:dyDescent="0.25">
      <c r="A320" s="56"/>
      <c r="B320" s="56"/>
      <c r="C320" s="56"/>
      <c r="D320" s="103"/>
      <c r="E320" s="127"/>
      <c r="F320" s="120"/>
      <c r="G320" s="360"/>
      <c r="H320" s="374"/>
      <c r="I320" s="58"/>
    </row>
    <row r="321" spans="1:9" s="8" customFormat="1" x14ac:dyDescent="0.25">
      <c r="A321" s="56"/>
      <c r="B321" s="56"/>
      <c r="C321" s="56"/>
      <c r="D321" s="103"/>
      <c r="E321" s="127"/>
      <c r="F321" s="120"/>
      <c r="G321" s="360"/>
      <c r="H321" s="374"/>
      <c r="I321" s="58"/>
    </row>
    <row r="322" spans="1:9" s="8" customFormat="1" x14ac:dyDescent="0.25">
      <c r="A322" s="56"/>
      <c r="B322" s="56"/>
      <c r="C322" s="56"/>
      <c r="D322" s="103"/>
      <c r="E322" s="127"/>
      <c r="F322" s="120"/>
      <c r="G322" s="360"/>
      <c r="H322" s="374"/>
      <c r="I322" s="58"/>
    </row>
    <row r="323" spans="1:9" s="8" customFormat="1" x14ac:dyDescent="0.25">
      <c r="A323" s="56"/>
      <c r="B323" s="56"/>
      <c r="C323" s="56"/>
      <c r="D323" s="103"/>
      <c r="E323" s="127"/>
      <c r="F323" s="120"/>
      <c r="G323" s="360"/>
      <c r="H323" s="374"/>
      <c r="I323" s="58"/>
    </row>
    <row r="324" spans="1:9" s="8" customFormat="1" x14ac:dyDescent="0.25">
      <c r="A324" s="56"/>
      <c r="B324" s="56"/>
      <c r="C324" s="56"/>
      <c r="D324" s="103"/>
      <c r="E324" s="127"/>
      <c r="F324" s="120"/>
      <c r="G324" s="360"/>
      <c r="H324" s="374"/>
      <c r="I324" s="58"/>
    </row>
    <row r="325" spans="1:9" s="58" customFormat="1" ht="12.75" x14ac:dyDescent="0.2">
      <c r="A325" s="56"/>
      <c r="B325" s="56"/>
      <c r="C325" s="66"/>
      <c r="D325" s="66"/>
      <c r="E325" s="66"/>
      <c r="F325" s="66"/>
      <c r="G325" s="361"/>
      <c r="H325" s="374"/>
    </row>
    <row r="326" spans="1:9" s="58" customFormat="1" ht="12.75" x14ac:dyDescent="0.2">
      <c r="A326" s="56"/>
      <c r="B326" s="56"/>
      <c r="C326" s="66"/>
      <c r="D326" s="66"/>
      <c r="E326" s="66"/>
      <c r="F326" s="66"/>
      <c r="G326" s="361"/>
      <c r="H326" s="374"/>
    </row>
    <row r="327" spans="1:9" s="8" customFormat="1" x14ac:dyDescent="0.25">
      <c r="A327" s="60"/>
      <c r="B327" s="60"/>
      <c r="C327" s="103"/>
      <c r="D327" s="127"/>
      <c r="E327" s="127"/>
      <c r="F327" s="120"/>
      <c r="G327" s="360"/>
      <c r="H327" s="374"/>
      <c r="I327" s="58"/>
    </row>
    <row r="328" spans="1:9" s="8" customFormat="1" x14ac:dyDescent="0.25">
      <c r="A328" s="60"/>
      <c r="B328" s="60"/>
      <c r="C328" s="103"/>
      <c r="D328" s="127"/>
      <c r="E328" s="127"/>
      <c r="F328" s="120"/>
      <c r="G328" s="360"/>
      <c r="H328" s="374"/>
      <c r="I328" s="58"/>
    </row>
    <row r="329" spans="1:9" s="58" customFormat="1" ht="12.75" x14ac:dyDescent="0.2">
      <c r="A329" s="56"/>
      <c r="B329" s="56"/>
      <c r="C329" s="56"/>
      <c r="D329" s="74"/>
      <c r="E329" s="127"/>
      <c r="F329" s="120"/>
      <c r="G329" s="360"/>
      <c r="H329" s="374"/>
    </row>
    <row r="330" spans="1:9" s="8" customFormat="1" x14ac:dyDescent="0.25">
      <c r="A330" s="56"/>
      <c r="B330" s="56"/>
      <c r="C330" s="56"/>
      <c r="D330" s="103"/>
      <c r="E330" s="127"/>
      <c r="F330" s="120"/>
      <c r="G330" s="360"/>
      <c r="H330" s="374"/>
      <c r="I330" s="58"/>
    </row>
    <row r="331" spans="1:9" s="58" customFormat="1" ht="12.75" x14ac:dyDescent="0.2">
      <c r="A331" s="56"/>
      <c r="B331" s="56"/>
      <c r="C331" s="56"/>
      <c r="D331" s="74"/>
      <c r="E331" s="127"/>
      <c r="F331" s="120"/>
      <c r="G331" s="360"/>
      <c r="H331" s="374"/>
    </row>
    <row r="332" spans="1:9" s="58" customFormat="1" ht="12.75" x14ac:dyDescent="0.2">
      <c r="A332" s="56"/>
      <c r="B332" s="56"/>
      <c r="C332" s="56"/>
      <c r="D332" s="59"/>
      <c r="E332" s="127"/>
      <c r="F332" s="120"/>
      <c r="G332" s="360"/>
      <c r="H332" s="374"/>
    </row>
    <row r="333" spans="1:9" s="58" customFormat="1" ht="12.75" x14ac:dyDescent="0.2">
      <c r="A333" s="56"/>
      <c r="B333" s="56"/>
      <c r="C333" s="56"/>
      <c r="D333" s="59"/>
      <c r="E333" s="127"/>
      <c r="F333" s="120"/>
      <c r="G333" s="360"/>
      <c r="H333" s="374"/>
    </row>
    <row r="334" spans="1:9" s="58" customFormat="1" ht="12.75" x14ac:dyDescent="0.2">
      <c r="A334" s="56"/>
      <c r="B334" s="56"/>
      <c r="C334" s="56"/>
      <c r="D334" s="74"/>
      <c r="E334" s="127"/>
      <c r="F334" s="120"/>
      <c r="G334" s="360"/>
      <c r="H334" s="374"/>
    </row>
    <row r="335" spans="1:9" s="58" customFormat="1" ht="12.75" x14ac:dyDescent="0.2">
      <c r="A335" s="56"/>
      <c r="B335" s="56"/>
      <c r="C335" s="56"/>
      <c r="D335" s="74"/>
      <c r="E335" s="127"/>
      <c r="F335" s="120"/>
      <c r="G335" s="360"/>
      <c r="H335" s="374"/>
    </row>
    <row r="336" spans="1:9" s="58" customFormat="1" ht="12.75" x14ac:dyDescent="0.2">
      <c r="A336" s="56"/>
      <c r="B336" s="56"/>
      <c r="C336" s="56"/>
      <c r="D336" s="59"/>
      <c r="E336" s="127"/>
      <c r="F336" s="120"/>
      <c r="G336" s="360"/>
      <c r="H336" s="374"/>
    </row>
    <row r="337" spans="1:9" s="58" customFormat="1" ht="12.75" x14ac:dyDescent="0.2">
      <c r="A337" s="56"/>
      <c r="B337" s="56"/>
      <c r="C337" s="56"/>
      <c r="D337" s="85"/>
      <c r="E337" s="127"/>
      <c r="F337" s="120"/>
      <c r="G337" s="360"/>
      <c r="H337" s="374"/>
    </row>
    <row r="338" spans="1:9" s="58" customFormat="1" ht="12.75" x14ac:dyDescent="0.2">
      <c r="A338" s="56"/>
      <c r="B338" s="56"/>
      <c r="C338" s="56"/>
      <c r="D338" s="74"/>
      <c r="E338" s="127"/>
      <c r="F338" s="120"/>
      <c r="G338" s="360"/>
      <c r="H338" s="374"/>
    </row>
    <row r="339" spans="1:9" s="58" customFormat="1" ht="12.75" x14ac:dyDescent="0.2">
      <c r="A339" s="56"/>
      <c r="B339" s="56"/>
      <c r="C339" s="56"/>
      <c r="D339" s="74"/>
      <c r="E339" s="127"/>
      <c r="F339" s="120"/>
      <c r="G339" s="360"/>
      <c r="H339" s="374"/>
    </row>
    <row r="340" spans="1:9" s="58" customFormat="1" ht="12.75" x14ac:dyDescent="0.2">
      <c r="A340" s="56"/>
      <c r="B340" s="56"/>
      <c r="C340" s="56"/>
      <c r="D340" s="74"/>
      <c r="E340" s="127"/>
      <c r="F340" s="120"/>
      <c r="G340" s="360"/>
      <c r="H340" s="374"/>
    </row>
    <row r="341" spans="1:9" s="58" customFormat="1" ht="12.75" x14ac:dyDescent="0.2">
      <c r="A341" s="56"/>
      <c r="B341" s="56"/>
      <c r="C341" s="56"/>
      <c r="D341" s="74"/>
      <c r="E341" s="127"/>
      <c r="F341" s="120"/>
      <c r="G341" s="360"/>
      <c r="H341" s="374"/>
    </row>
    <row r="342" spans="1:9" s="58" customFormat="1" ht="12.75" x14ac:dyDescent="0.2">
      <c r="A342" s="56"/>
      <c r="B342" s="56"/>
      <c r="C342" s="56"/>
      <c r="D342" s="59"/>
      <c r="E342" s="127"/>
      <c r="F342" s="120"/>
      <c r="G342" s="360"/>
      <c r="H342" s="374"/>
    </row>
    <row r="343" spans="1:9" s="58" customFormat="1" ht="12.75" x14ac:dyDescent="0.2">
      <c r="A343" s="56"/>
      <c r="B343" s="56"/>
      <c r="C343" s="56"/>
      <c r="D343" s="85"/>
      <c r="E343" s="127"/>
      <c r="F343" s="120"/>
      <c r="G343" s="360"/>
      <c r="H343" s="374"/>
    </row>
    <row r="344" spans="1:9" s="58" customFormat="1" ht="12.75" x14ac:dyDescent="0.2">
      <c r="A344" s="56"/>
      <c r="B344" s="56"/>
      <c r="C344" s="56"/>
      <c r="D344" s="74"/>
      <c r="E344" s="127"/>
      <c r="F344" s="120"/>
      <c r="G344" s="360"/>
      <c r="H344" s="374"/>
    </row>
    <row r="345" spans="1:9" s="58" customFormat="1" ht="12.75" x14ac:dyDescent="0.2">
      <c r="A345" s="56"/>
      <c r="B345" s="56"/>
      <c r="C345" s="56"/>
      <c r="D345" s="74"/>
      <c r="E345" s="127"/>
      <c r="F345" s="120"/>
      <c r="G345" s="360"/>
      <c r="H345" s="374"/>
    </row>
    <row r="346" spans="1:9" s="58" customFormat="1" ht="12.75" x14ac:dyDescent="0.2">
      <c r="A346" s="56"/>
      <c r="B346" s="56"/>
      <c r="C346" s="56"/>
      <c r="D346" s="74"/>
      <c r="E346" s="127"/>
      <c r="F346" s="120"/>
      <c r="G346" s="360"/>
      <c r="H346" s="374"/>
    </row>
    <row r="347" spans="1:9" s="58" customFormat="1" ht="16.5" x14ac:dyDescent="0.3">
      <c r="A347" s="56"/>
      <c r="B347" s="56"/>
      <c r="C347" s="56"/>
      <c r="D347" s="146"/>
      <c r="E347" s="127"/>
      <c r="F347" s="120"/>
      <c r="G347" s="360"/>
      <c r="H347" s="374"/>
    </row>
    <row r="348" spans="1:9" s="58" customFormat="1" ht="12.75" x14ac:dyDescent="0.2">
      <c r="A348" s="56"/>
      <c r="B348" s="56"/>
      <c r="C348" s="145"/>
      <c r="D348" s="145"/>
      <c r="E348" s="143"/>
      <c r="F348" s="144"/>
      <c r="G348" s="360"/>
      <c r="H348" s="374"/>
    </row>
    <row r="349" spans="1:9" s="58" customFormat="1" ht="16.5" x14ac:dyDescent="0.3">
      <c r="A349" s="56"/>
      <c r="B349" s="56"/>
      <c r="C349" s="56"/>
      <c r="D349" s="146"/>
      <c r="E349" s="127"/>
      <c r="F349" s="120"/>
      <c r="G349" s="360"/>
      <c r="H349" s="374"/>
    </row>
    <row r="350" spans="1:9" s="8" customFormat="1" x14ac:dyDescent="0.25">
      <c r="A350" s="56"/>
      <c r="B350" s="56"/>
      <c r="C350" s="56"/>
      <c r="D350" s="103"/>
      <c r="E350" s="127"/>
      <c r="F350" s="120"/>
      <c r="G350" s="360"/>
      <c r="H350" s="374"/>
      <c r="I350" s="58"/>
    </row>
    <row r="351" spans="1:9" s="8" customFormat="1" x14ac:dyDescent="0.25">
      <c r="A351" s="56"/>
      <c r="B351" s="56"/>
      <c r="C351" s="56"/>
      <c r="D351" s="103"/>
      <c r="E351" s="127"/>
      <c r="F351" s="120"/>
      <c r="G351" s="360"/>
      <c r="H351" s="374"/>
      <c r="I351" s="58"/>
    </row>
    <row r="352" spans="1:9" s="8" customFormat="1" x14ac:dyDescent="0.25">
      <c r="A352" s="56"/>
      <c r="B352" s="56"/>
      <c r="C352" s="56"/>
      <c r="D352" s="103"/>
      <c r="E352" s="127"/>
      <c r="F352" s="120"/>
      <c r="G352" s="360"/>
      <c r="H352" s="374"/>
      <c r="I352" s="58"/>
    </row>
    <row r="353" spans="1:9" s="8" customFormat="1" x14ac:dyDescent="0.25">
      <c r="A353" s="56"/>
      <c r="B353" s="56"/>
      <c r="C353" s="56"/>
      <c r="D353" s="103"/>
      <c r="E353" s="127"/>
      <c r="F353" s="120"/>
      <c r="G353" s="360"/>
      <c r="H353" s="374"/>
      <c r="I353" s="58"/>
    </row>
    <row r="354" spans="1:9" s="8" customFormat="1" x14ac:dyDescent="0.25">
      <c r="A354" s="56"/>
      <c r="B354" s="56"/>
      <c r="C354" s="56"/>
      <c r="D354" s="103"/>
      <c r="E354" s="127"/>
      <c r="F354" s="120"/>
      <c r="G354" s="360"/>
      <c r="H354" s="374"/>
      <c r="I354" s="58"/>
    </row>
    <row r="355" spans="1:9" s="8" customFormat="1" x14ac:dyDescent="0.25">
      <c r="A355" s="56"/>
      <c r="B355" s="56"/>
      <c r="C355" s="56"/>
      <c r="D355" s="103"/>
      <c r="E355" s="127"/>
      <c r="F355" s="120"/>
      <c r="G355" s="360"/>
      <c r="H355" s="374"/>
      <c r="I355" s="58"/>
    </row>
    <row r="356" spans="1:9" s="8" customFormat="1" x14ac:dyDescent="0.25">
      <c r="A356" s="56"/>
      <c r="B356" s="56"/>
      <c r="C356" s="56"/>
      <c r="D356" s="103"/>
      <c r="E356" s="127"/>
      <c r="F356" s="120"/>
      <c r="G356" s="360"/>
      <c r="H356" s="374"/>
      <c r="I356" s="58"/>
    </row>
    <row r="357" spans="1:9" s="58" customFormat="1" ht="12.75" x14ac:dyDescent="0.2">
      <c r="A357" s="56"/>
      <c r="B357" s="56"/>
      <c r="C357" s="66"/>
      <c r="D357" s="66"/>
      <c r="E357" s="66"/>
      <c r="F357" s="66"/>
      <c r="G357" s="361"/>
      <c r="H357" s="374"/>
    </row>
    <row r="358" spans="1:9" s="8" customFormat="1" x14ac:dyDescent="0.25">
      <c r="A358" s="56"/>
      <c r="B358" s="56"/>
      <c r="C358" s="56"/>
      <c r="D358" s="103"/>
      <c r="E358" s="127"/>
      <c r="F358" s="120"/>
      <c r="G358" s="360"/>
      <c r="H358" s="374"/>
      <c r="I358" s="58"/>
    </row>
    <row r="359" spans="1:9" s="8" customFormat="1" x14ac:dyDescent="0.25">
      <c r="A359" s="60"/>
      <c r="B359" s="60"/>
      <c r="C359" s="103"/>
      <c r="D359" s="127"/>
      <c r="E359" s="127"/>
      <c r="F359" s="120"/>
      <c r="G359" s="360"/>
      <c r="H359" s="374"/>
      <c r="I359" s="58"/>
    </row>
    <row r="360" spans="1:9" s="8" customFormat="1" x14ac:dyDescent="0.25">
      <c r="A360" s="60"/>
      <c r="B360" s="60"/>
      <c r="C360" s="103"/>
      <c r="D360" s="127"/>
      <c r="E360" s="127"/>
      <c r="F360" s="120"/>
      <c r="G360" s="360"/>
      <c r="H360" s="374"/>
      <c r="I360" s="58"/>
    </row>
    <row r="361" spans="1:9" s="58" customFormat="1" ht="12.75" x14ac:dyDescent="0.2">
      <c r="A361" s="56"/>
      <c r="B361" s="56"/>
      <c r="C361" s="56"/>
      <c r="D361" s="74"/>
      <c r="E361" s="127"/>
      <c r="F361" s="120"/>
      <c r="G361" s="360"/>
      <c r="H361" s="374"/>
    </row>
    <row r="362" spans="1:9" s="58" customFormat="1" ht="12.75" x14ac:dyDescent="0.2">
      <c r="A362" s="56"/>
      <c r="B362" s="56"/>
      <c r="C362" s="56"/>
      <c r="D362" s="74"/>
      <c r="E362" s="127"/>
      <c r="F362" s="120"/>
      <c r="G362" s="360"/>
      <c r="H362" s="374"/>
    </row>
    <row r="363" spans="1:9" s="58" customFormat="1" ht="12.75" x14ac:dyDescent="0.2">
      <c r="A363" s="56"/>
      <c r="B363" s="56"/>
      <c r="C363" s="56"/>
      <c r="D363" s="74"/>
      <c r="E363" s="127"/>
      <c r="F363" s="120"/>
      <c r="G363" s="360"/>
      <c r="H363" s="374"/>
    </row>
    <row r="364" spans="1:9" s="58" customFormat="1" ht="12.75" x14ac:dyDescent="0.2">
      <c r="A364" s="56"/>
      <c r="B364" s="56"/>
      <c r="C364" s="56"/>
      <c r="D364" s="74"/>
      <c r="E364" s="127"/>
      <c r="F364" s="120"/>
      <c r="G364" s="360"/>
      <c r="H364" s="374"/>
    </row>
    <row r="365" spans="1:9" s="58" customFormat="1" ht="12.75" x14ac:dyDescent="0.2">
      <c r="A365" s="56"/>
      <c r="B365" s="56"/>
      <c r="C365" s="56"/>
      <c r="D365" s="74"/>
      <c r="E365" s="127"/>
      <c r="F365" s="120"/>
      <c r="G365" s="360"/>
      <c r="H365" s="374"/>
    </row>
    <row r="366" spans="1:9" s="58" customFormat="1" ht="12.75" x14ac:dyDescent="0.2">
      <c r="A366" s="56"/>
      <c r="B366" s="56"/>
      <c r="C366" s="56"/>
      <c r="D366" s="74"/>
      <c r="E366" s="127"/>
      <c r="F366" s="120"/>
      <c r="G366" s="360"/>
      <c r="H366" s="374"/>
    </row>
    <row r="367" spans="1:9" s="58" customFormat="1" ht="12.75" x14ac:dyDescent="0.2">
      <c r="A367" s="56"/>
      <c r="B367" s="56"/>
      <c r="C367" s="56"/>
      <c r="D367" s="74"/>
      <c r="E367" s="127"/>
      <c r="F367" s="120"/>
      <c r="G367" s="360"/>
      <c r="H367" s="374"/>
    </row>
    <row r="368" spans="1:9" s="58" customFormat="1" ht="12.75" x14ac:dyDescent="0.2">
      <c r="A368" s="56"/>
      <c r="B368" s="56"/>
      <c r="C368" s="56"/>
      <c r="D368" s="74"/>
      <c r="E368" s="127"/>
      <c r="F368" s="120"/>
      <c r="G368" s="360"/>
      <c r="H368" s="374"/>
    </row>
    <row r="369" spans="1:9" s="58" customFormat="1" ht="12.75" x14ac:dyDescent="0.2">
      <c r="A369" s="56"/>
      <c r="B369" s="56"/>
      <c r="C369" s="56"/>
      <c r="D369" s="74"/>
      <c r="E369" s="127"/>
      <c r="F369" s="120"/>
      <c r="G369" s="360"/>
      <c r="H369" s="374"/>
    </row>
    <row r="370" spans="1:9" s="58" customFormat="1" ht="12.75" x14ac:dyDescent="0.2">
      <c r="A370" s="56"/>
      <c r="B370" s="56"/>
      <c r="C370" s="145"/>
      <c r="D370" s="145"/>
      <c r="E370" s="143"/>
      <c r="F370" s="144"/>
      <c r="G370" s="360"/>
      <c r="H370" s="374"/>
    </row>
    <row r="371" spans="1:9" s="8" customFormat="1" x14ac:dyDescent="0.25">
      <c r="A371" s="56"/>
      <c r="B371" s="56"/>
      <c r="C371" s="56"/>
      <c r="D371" s="103"/>
      <c r="E371" s="127"/>
      <c r="F371" s="120"/>
      <c r="G371" s="360"/>
      <c r="H371" s="374"/>
      <c r="I371" s="58"/>
    </row>
    <row r="372" spans="1:9" s="8" customFormat="1" x14ac:dyDescent="0.25">
      <c r="A372" s="56"/>
      <c r="B372" s="56"/>
      <c r="C372" s="56"/>
      <c r="D372" s="103"/>
      <c r="E372" s="127"/>
      <c r="F372" s="120"/>
      <c r="G372" s="360"/>
      <c r="H372" s="374"/>
      <c r="I372" s="58"/>
    </row>
    <row r="373" spans="1:9" s="8" customFormat="1" x14ac:dyDescent="0.25">
      <c r="A373" s="56"/>
      <c r="B373" s="56"/>
      <c r="C373" s="56"/>
      <c r="D373" s="103"/>
      <c r="E373" s="127"/>
      <c r="F373" s="120"/>
      <c r="G373" s="360"/>
      <c r="H373" s="374"/>
      <c r="I373" s="58"/>
    </row>
    <row r="374" spans="1:9" s="8" customFormat="1" x14ac:dyDescent="0.25">
      <c r="A374" s="56"/>
      <c r="B374" s="56"/>
      <c r="C374" s="56"/>
      <c r="D374" s="103"/>
      <c r="E374" s="127"/>
      <c r="F374" s="120"/>
      <c r="G374" s="360"/>
      <c r="H374" s="374"/>
      <c r="I374" s="58"/>
    </row>
    <row r="375" spans="1:9" s="8" customFormat="1" x14ac:dyDescent="0.25">
      <c r="A375" s="56"/>
      <c r="B375" s="56"/>
      <c r="C375" s="56"/>
      <c r="D375" s="103"/>
      <c r="E375" s="127"/>
      <c r="F375" s="120"/>
      <c r="G375" s="360"/>
      <c r="H375" s="374"/>
      <c r="I375" s="58"/>
    </row>
    <row r="376" spans="1:9" s="8" customFormat="1" x14ac:dyDescent="0.25">
      <c r="A376" s="56"/>
      <c r="B376" s="56"/>
      <c r="C376" s="56"/>
      <c r="D376" s="103"/>
      <c r="E376" s="127"/>
      <c r="F376" s="120"/>
      <c r="G376" s="360"/>
      <c r="H376" s="374"/>
      <c r="I376" s="58"/>
    </row>
    <row r="377" spans="1:9" s="8" customFormat="1" x14ac:dyDescent="0.25">
      <c r="A377" s="56"/>
      <c r="B377" s="56"/>
      <c r="C377" s="56"/>
      <c r="D377" s="103"/>
      <c r="E377" s="127"/>
      <c r="F377" s="120"/>
      <c r="G377" s="360"/>
      <c r="H377" s="374"/>
      <c r="I377" s="58"/>
    </row>
    <row r="378" spans="1:9" s="58" customFormat="1" ht="12.75" x14ac:dyDescent="0.2">
      <c r="A378" s="56"/>
      <c r="B378" s="56"/>
      <c r="C378" s="140"/>
      <c r="D378" s="140"/>
      <c r="E378" s="140"/>
      <c r="F378" s="140"/>
      <c r="G378" s="362"/>
      <c r="H378" s="374"/>
    </row>
    <row r="379" spans="1:9" s="58" customFormat="1" ht="12.75" x14ac:dyDescent="0.2">
      <c r="A379" s="56"/>
      <c r="B379" s="56"/>
      <c r="C379" s="140"/>
      <c r="D379" s="140"/>
      <c r="E379" s="140"/>
      <c r="F379" s="140"/>
      <c r="G379" s="362"/>
      <c r="H379" s="374"/>
    </row>
    <row r="380" spans="1:9" s="58" customFormat="1" ht="12.75" x14ac:dyDescent="0.2">
      <c r="A380" s="56"/>
      <c r="B380" s="56"/>
      <c r="C380" s="60"/>
      <c r="D380" s="140"/>
      <c r="E380" s="140"/>
      <c r="F380" s="140"/>
      <c r="G380" s="362"/>
      <c r="H380" s="374"/>
    </row>
    <row r="381" spans="1:9" s="58" customFormat="1" ht="12.75" x14ac:dyDescent="0.2">
      <c r="A381" s="56"/>
      <c r="B381" s="56"/>
      <c r="C381" s="60"/>
      <c r="D381" s="140"/>
      <c r="E381" s="140"/>
      <c r="F381" s="140"/>
      <c r="G381" s="362"/>
      <c r="H381" s="374"/>
    </row>
    <row r="382" spans="1:9" s="58" customFormat="1" ht="12.75" x14ac:dyDescent="0.2">
      <c r="A382" s="56"/>
      <c r="B382" s="56"/>
      <c r="C382" s="60"/>
      <c r="D382" s="140"/>
      <c r="E382" s="140"/>
      <c r="F382" s="140"/>
      <c r="G382" s="362"/>
      <c r="H382" s="374"/>
    </row>
    <row r="383" spans="1:9" s="58" customFormat="1" ht="12.75" x14ac:dyDescent="0.2">
      <c r="A383" s="56"/>
      <c r="B383" s="56"/>
      <c r="C383" s="60"/>
      <c r="D383" s="140"/>
      <c r="E383" s="140"/>
      <c r="F383" s="140"/>
      <c r="G383" s="362"/>
      <c r="H383" s="374"/>
    </row>
    <row r="384" spans="1:9" s="58" customFormat="1" ht="12.75" x14ac:dyDescent="0.2">
      <c r="A384" s="56"/>
      <c r="B384" s="56"/>
      <c r="C384" s="140"/>
      <c r="D384" s="140"/>
      <c r="E384" s="140"/>
      <c r="F384" s="140"/>
      <c r="G384" s="362"/>
      <c r="H384" s="374"/>
    </row>
    <row r="385" spans="1:9" s="58" customFormat="1" ht="12.75" x14ac:dyDescent="0.2">
      <c r="A385" s="56"/>
      <c r="B385" s="56"/>
      <c r="C385" s="140"/>
      <c r="D385" s="140"/>
      <c r="E385" s="140"/>
      <c r="F385" s="140"/>
      <c r="G385" s="362"/>
      <c r="H385" s="374"/>
    </row>
    <row r="386" spans="1:9" s="58" customFormat="1" ht="12.75" x14ac:dyDescent="0.2">
      <c r="A386" s="56"/>
      <c r="B386" s="56"/>
      <c r="C386" s="140"/>
      <c r="D386" s="140"/>
      <c r="E386" s="140"/>
      <c r="F386" s="140"/>
      <c r="G386" s="362"/>
      <c r="H386" s="374"/>
    </row>
    <row r="387" spans="1:9" s="58" customFormat="1" ht="12.75" x14ac:dyDescent="0.2">
      <c r="A387" s="56"/>
      <c r="B387" s="56"/>
      <c r="C387" s="140"/>
      <c r="D387" s="140"/>
      <c r="E387" s="140"/>
      <c r="F387" s="140"/>
      <c r="G387" s="362"/>
      <c r="H387" s="374"/>
    </row>
    <row r="388" spans="1:9" s="58" customFormat="1" ht="12.75" x14ac:dyDescent="0.2">
      <c r="A388" s="56"/>
      <c r="B388" s="56"/>
      <c r="C388" s="140"/>
      <c r="D388" s="140"/>
      <c r="E388" s="140"/>
      <c r="F388" s="140"/>
      <c r="G388" s="362"/>
      <c r="H388" s="374"/>
    </row>
    <row r="389" spans="1:9" s="58" customFormat="1" ht="12.75" x14ac:dyDescent="0.2">
      <c r="A389" s="56"/>
      <c r="B389" s="56"/>
      <c r="C389" s="140"/>
      <c r="D389" s="140"/>
      <c r="E389" s="140"/>
      <c r="F389" s="140"/>
      <c r="G389" s="362"/>
      <c r="H389" s="374"/>
    </row>
    <row r="390" spans="1:9" s="8" customFormat="1" x14ac:dyDescent="0.25">
      <c r="A390" s="56"/>
      <c r="B390" s="56"/>
      <c r="C390" s="56"/>
      <c r="D390" s="103"/>
      <c r="E390" s="127"/>
      <c r="F390" s="120"/>
      <c r="G390" s="360"/>
      <c r="H390" s="374"/>
      <c r="I390" s="58"/>
    </row>
    <row r="391" spans="1:9" s="8" customFormat="1" x14ac:dyDescent="0.25">
      <c r="A391" s="56"/>
      <c r="B391" s="56"/>
      <c r="C391" s="56"/>
      <c r="D391" s="103"/>
      <c r="E391" s="127"/>
      <c r="F391" s="120"/>
      <c r="G391" s="360"/>
      <c r="H391" s="374"/>
      <c r="I391" s="58"/>
    </row>
    <row r="392" spans="1:9" s="8" customFormat="1" x14ac:dyDescent="0.25">
      <c r="A392" s="56"/>
      <c r="B392" s="56"/>
      <c r="C392" s="56"/>
      <c r="D392" s="103"/>
      <c r="E392" s="127"/>
      <c r="F392" s="120"/>
      <c r="G392" s="360"/>
      <c r="H392" s="374"/>
      <c r="I392" s="58"/>
    </row>
    <row r="393" spans="1:9" s="8" customFormat="1" x14ac:dyDescent="0.25">
      <c r="A393" s="56"/>
      <c r="B393" s="56"/>
      <c r="C393" s="56"/>
      <c r="D393" s="103"/>
      <c r="E393" s="127"/>
      <c r="F393" s="120"/>
      <c r="G393" s="360"/>
      <c r="H393" s="374"/>
      <c r="I393" s="58"/>
    </row>
    <row r="394" spans="1:9" s="8" customFormat="1" x14ac:dyDescent="0.25">
      <c r="A394" s="56"/>
      <c r="B394" s="56"/>
      <c r="C394" s="56"/>
      <c r="D394" s="103"/>
      <c r="E394" s="127"/>
      <c r="F394" s="120"/>
      <c r="G394" s="360"/>
      <c r="H394" s="374"/>
      <c r="I394" s="58"/>
    </row>
    <row r="395" spans="1:9" s="8" customFormat="1" x14ac:dyDescent="0.25">
      <c r="A395" s="56"/>
      <c r="B395" s="56"/>
      <c r="C395" s="56"/>
      <c r="D395" s="103"/>
      <c r="E395" s="127"/>
      <c r="F395" s="120"/>
      <c r="G395" s="360"/>
      <c r="H395" s="374"/>
      <c r="I395" s="58"/>
    </row>
    <row r="396" spans="1:9" s="8" customFormat="1" x14ac:dyDescent="0.25">
      <c r="A396" s="56"/>
      <c r="B396" s="56"/>
      <c r="C396" s="56"/>
      <c r="D396" s="103"/>
      <c r="E396" s="127"/>
      <c r="F396" s="120"/>
      <c r="G396" s="360"/>
      <c r="H396" s="374"/>
      <c r="I396" s="58"/>
    </row>
    <row r="397" spans="1:9" s="8" customFormat="1" x14ac:dyDescent="0.25">
      <c r="A397" s="56"/>
      <c r="B397" s="56"/>
      <c r="C397" s="56"/>
      <c r="D397" s="103"/>
      <c r="E397" s="127"/>
      <c r="F397" s="120"/>
      <c r="G397" s="360"/>
      <c r="H397" s="374"/>
      <c r="I397" s="58"/>
    </row>
    <row r="398" spans="1:9" s="8" customFormat="1" x14ac:dyDescent="0.25">
      <c r="A398" s="56"/>
      <c r="B398" s="56"/>
      <c r="C398" s="56"/>
      <c r="D398" s="103"/>
      <c r="E398" s="127"/>
      <c r="F398" s="120"/>
      <c r="G398" s="360"/>
      <c r="H398" s="374"/>
      <c r="I398" s="58"/>
    </row>
    <row r="399" spans="1:9" s="8" customFormat="1" x14ac:dyDescent="0.25">
      <c r="A399" s="56"/>
      <c r="B399" s="56"/>
      <c r="C399" s="56"/>
      <c r="D399" s="103"/>
      <c r="E399" s="127"/>
      <c r="F399" s="120"/>
      <c r="G399" s="360"/>
      <c r="H399" s="374"/>
      <c r="I399" s="58"/>
    </row>
    <row r="400" spans="1:9" s="8" customFormat="1" x14ac:dyDescent="0.25">
      <c r="A400" s="56"/>
      <c r="B400" s="56"/>
      <c r="C400" s="56"/>
      <c r="D400" s="103"/>
      <c r="E400" s="127"/>
      <c r="F400" s="120"/>
      <c r="G400" s="360"/>
      <c r="H400" s="374"/>
      <c r="I400" s="58"/>
    </row>
    <row r="401" spans="1:9" s="8" customFormat="1" x14ac:dyDescent="0.25">
      <c r="A401" s="56"/>
      <c r="B401" s="56"/>
      <c r="C401" s="56"/>
      <c r="D401" s="103"/>
      <c r="E401" s="127"/>
      <c r="F401" s="120"/>
      <c r="G401" s="360"/>
      <c r="H401" s="374"/>
      <c r="I401" s="58"/>
    </row>
    <row r="402" spans="1:9" s="8" customFormat="1" x14ac:dyDescent="0.25">
      <c r="A402" s="56"/>
      <c r="B402" s="56"/>
      <c r="C402" s="56"/>
      <c r="D402" s="103"/>
      <c r="E402" s="127"/>
      <c r="F402" s="120"/>
      <c r="G402" s="360"/>
      <c r="H402" s="374"/>
      <c r="I402" s="58"/>
    </row>
    <row r="403" spans="1:9" s="8" customFormat="1" x14ac:dyDescent="0.25">
      <c r="A403" s="56"/>
      <c r="B403" s="56"/>
      <c r="C403" s="56"/>
      <c r="D403" s="103"/>
      <c r="E403" s="127"/>
      <c r="F403" s="120"/>
      <c r="G403" s="360"/>
      <c r="H403" s="374"/>
      <c r="I403" s="58"/>
    </row>
    <row r="404" spans="1:9" s="8" customFormat="1" x14ac:dyDescent="0.25">
      <c r="A404" s="56"/>
      <c r="B404" s="56"/>
      <c r="C404" s="56"/>
      <c r="D404" s="103"/>
      <c r="E404" s="127"/>
      <c r="F404" s="120"/>
      <c r="G404" s="360"/>
      <c r="H404" s="374"/>
      <c r="I404" s="58"/>
    </row>
    <row r="405" spans="1:9" s="8" customFormat="1" x14ac:dyDescent="0.25">
      <c r="A405" s="56"/>
      <c r="B405" s="56"/>
      <c r="C405" s="56"/>
      <c r="D405" s="103"/>
      <c r="E405" s="127"/>
      <c r="F405" s="120"/>
      <c r="G405" s="360"/>
      <c r="H405" s="374"/>
      <c r="I405" s="58"/>
    </row>
    <row r="406" spans="1:9" s="8" customFormat="1" x14ac:dyDescent="0.25">
      <c r="A406" s="56"/>
      <c r="B406" s="56"/>
      <c r="C406" s="56"/>
      <c r="D406" s="103"/>
      <c r="E406" s="127"/>
      <c r="F406" s="120"/>
      <c r="G406" s="360"/>
      <c r="H406" s="374"/>
      <c r="I406" s="58"/>
    </row>
    <row r="407" spans="1:9" s="8" customFormat="1" x14ac:dyDescent="0.25">
      <c r="A407" s="56"/>
      <c r="B407" s="56"/>
      <c r="C407" s="56"/>
      <c r="D407" s="103"/>
      <c r="E407" s="127"/>
      <c r="F407" s="120"/>
      <c r="G407" s="360"/>
      <c r="H407" s="374"/>
      <c r="I407" s="58"/>
    </row>
    <row r="408" spans="1:9" s="8" customFormat="1" x14ac:dyDescent="0.25">
      <c r="A408" s="56"/>
      <c r="B408" s="56"/>
      <c r="C408" s="56"/>
      <c r="D408" s="103"/>
      <c r="E408" s="127"/>
      <c r="F408" s="120"/>
      <c r="G408" s="360"/>
      <c r="H408" s="374"/>
      <c r="I408" s="58"/>
    </row>
    <row r="409" spans="1:9" s="8" customFormat="1" x14ac:dyDescent="0.25">
      <c r="A409" s="56"/>
      <c r="B409" s="56"/>
      <c r="C409" s="56"/>
      <c r="D409" s="103"/>
      <c r="E409" s="127"/>
      <c r="F409" s="120"/>
      <c r="G409" s="360"/>
      <c r="H409" s="374"/>
      <c r="I409" s="58"/>
    </row>
    <row r="410" spans="1:9" s="8" customFormat="1" x14ac:dyDescent="0.25">
      <c r="A410" s="56"/>
      <c r="B410" s="56"/>
      <c r="C410" s="56"/>
      <c r="D410" s="103"/>
      <c r="E410" s="127"/>
      <c r="F410" s="120"/>
      <c r="G410" s="360"/>
      <c r="H410" s="374"/>
      <c r="I410" s="58"/>
    </row>
    <row r="411" spans="1:9" s="8" customFormat="1" x14ac:dyDescent="0.25">
      <c r="A411" s="56"/>
      <c r="B411" s="56"/>
      <c r="C411" s="56"/>
      <c r="D411" s="103"/>
      <c r="E411" s="127"/>
      <c r="F411" s="120"/>
      <c r="G411" s="360"/>
      <c r="H411" s="374"/>
      <c r="I411" s="58"/>
    </row>
    <row r="412" spans="1:9" s="8" customFormat="1" x14ac:dyDescent="0.25">
      <c r="A412" s="56"/>
      <c r="B412" s="56"/>
      <c r="C412" s="56"/>
      <c r="D412" s="103"/>
      <c r="E412" s="127"/>
      <c r="F412" s="120"/>
      <c r="G412" s="360"/>
      <c r="H412" s="374"/>
      <c r="I412" s="58"/>
    </row>
    <row r="413" spans="1:9" s="8" customFormat="1" x14ac:dyDescent="0.25">
      <c r="A413" s="56"/>
      <c r="B413" s="56"/>
      <c r="C413" s="56"/>
      <c r="D413" s="103"/>
      <c r="E413" s="127"/>
      <c r="F413" s="120"/>
      <c r="G413" s="360"/>
      <c r="H413" s="374"/>
      <c r="I413" s="58"/>
    </row>
    <row r="414" spans="1:9" s="8" customFormat="1" x14ac:dyDescent="0.25">
      <c r="A414" s="56"/>
      <c r="B414" s="56"/>
      <c r="C414" s="56"/>
      <c r="D414" s="103"/>
      <c r="E414" s="127"/>
      <c r="F414" s="120"/>
      <c r="G414" s="360"/>
      <c r="H414" s="374"/>
      <c r="I414" s="58"/>
    </row>
    <row r="415" spans="1:9" s="8" customFormat="1" x14ac:dyDescent="0.25">
      <c r="A415" s="56"/>
      <c r="B415" s="56"/>
      <c r="C415" s="56"/>
      <c r="D415" s="103"/>
      <c r="E415" s="127"/>
      <c r="F415" s="120"/>
      <c r="G415" s="360"/>
      <c r="H415" s="374"/>
      <c r="I415" s="58"/>
    </row>
    <row r="416" spans="1:9" s="8" customFormat="1" x14ac:dyDescent="0.25">
      <c r="A416" s="56"/>
      <c r="B416" s="56"/>
      <c r="C416" s="56"/>
      <c r="D416" s="103"/>
      <c r="E416" s="127"/>
      <c r="F416" s="120"/>
      <c r="G416" s="360"/>
      <c r="H416" s="374"/>
      <c r="I416" s="58"/>
    </row>
    <row r="417" spans="1:9" s="8" customFormat="1" x14ac:dyDescent="0.25">
      <c r="A417" s="56"/>
      <c r="B417" s="56"/>
      <c r="C417" s="56"/>
      <c r="D417" s="103"/>
      <c r="E417" s="127"/>
      <c r="F417" s="120"/>
      <c r="G417" s="360"/>
      <c r="H417" s="374"/>
      <c r="I417" s="58"/>
    </row>
    <row r="418" spans="1:9" s="8" customFormat="1" x14ac:dyDescent="0.25">
      <c r="A418" s="56"/>
      <c r="B418" s="56"/>
      <c r="C418" s="56"/>
      <c r="D418" s="103"/>
      <c r="E418" s="127"/>
      <c r="F418" s="120"/>
      <c r="G418" s="360"/>
      <c r="H418" s="374"/>
      <c r="I418" s="58"/>
    </row>
    <row r="419" spans="1:9" s="8" customFormat="1" x14ac:dyDescent="0.25">
      <c r="A419" s="56"/>
      <c r="B419" s="56"/>
      <c r="C419" s="56"/>
      <c r="D419" s="103"/>
      <c r="E419" s="127"/>
      <c r="F419" s="120"/>
      <c r="G419" s="360"/>
      <c r="H419" s="374"/>
      <c r="I419" s="58"/>
    </row>
    <row r="420" spans="1:9" s="8" customFormat="1" x14ac:dyDescent="0.25">
      <c r="A420" s="56"/>
      <c r="B420" s="56"/>
      <c r="C420" s="56"/>
      <c r="D420" s="103"/>
      <c r="E420" s="127"/>
      <c r="F420" s="120"/>
      <c r="G420" s="360"/>
      <c r="H420" s="374"/>
      <c r="I420" s="58"/>
    </row>
    <row r="421" spans="1:9" s="8" customFormat="1" x14ac:dyDescent="0.25">
      <c r="A421" s="56"/>
      <c r="B421" s="56"/>
      <c r="C421" s="56"/>
      <c r="D421" s="103"/>
      <c r="E421" s="127"/>
      <c r="F421" s="120"/>
      <c r="G421" s="360"/>
      <c r="H421" s="374"/>
      <c r="I421" s="58"/>
    </row>
    <row r="422" spans="1:9" s="8" customFormat="1" x14ac:dyDescent="0.25">
      <c r="A422" s="56"/>
      <c r="B422" s="56"/>
      <c r="C422" s="56"/>
      <c r="D422" s="103"/>
      <c r="E422" s="127"/>
      <c r="F422" s="120"/>
      <c r="G422" s="360"/>
      <c r="H422" s="374"/>
      <c r="I422" s="58"/>
    </row>
    <row r="423" spans="1:9" s="8" customFormat="1" x14ac:dyDescent="0.25">
      <c r="A423" s="56"/>
      <c r="B423" s="56"/>
      <c r="C423" s="56"/>
      <c r="D423" s="103"/>
      <c r="E423" s="127"/>
      <c r="F423" s="120"/>
      <c r="G423" s="360"/>
      <c r="H423" s="374"/>
      <c r="I423" s="58"/>
    </row>
    <row r="424" spans="1:9" s="58" customFormat="1" ht="12.75" x14ac:dyDescent="0.2">
      <c r="A424" s="56"/>
      <c r="B424" s="56"/>
      <c r="C424" s="56"/>
      <c r="D424" s="140"/>
      <c r="E424" s="140"/>
      <c r="F424" s="140"/>
      <c r="G424" s="362"/>
      <c r="H424" s="374"/>
    </row>
    <row r="425" spans="1:9" s="58" customFormat="1" ht="12.75" x14ac:dyDescent="0.2">
      <c r="A425" s="56"/>
      <c r="B425" s="56"/>
      <c r="C425" s="56"/>
      <c r="D425" s="140"/>
      <c r="E425" s="140"/>
      <c r="F425" s="140"/>
      <c r="G425" s="362"/>
      <c r="H425" s="374"/>
    </row>
    <row r="426" spans="1:9" s="58" customFormat="1" ht="12.75" x14ac:dyDescent="0.2">
      <c r="A426" s="56"/>
      <c r="B426" s="56"/>
      <c r="C426" s="60"/>
      <c r="D426" s="140"/>
      <c r="E426" s="140"/>
      <c r="F426" s="140"/>
      <c r="G426" s="362"/>
      <c r="H426" s="375"/>
    </row>
    <row r="427" spans="1:9" s="58" customFormat="1" ht="12.75" x14ac:dyDescent="0.2">
      <c r="A427" s="56"/>
      <c r="B427" s="56"/>
      <c r="C427" s="60"/>
      <c r="D427" s="140"/>
      <c r="E427" s="140"/>
      <c r="F427" s="140"/>
      <c r="G427" s="362"/>
      <c r="H427" s="375"/>
    </row>
    <row r="428" spans="1:9" s="58" customFormat="1" ht="12.75" x14ac:dyDescent="0.2">
      <c r="A428" s="56"/>
      <c r="B428" s="56"/>
      <c r="C428" s="60"/>
      <c r="D428" s="140"/>
      <c r="E428" s="140"/>
      <c r="F428" s="140"/>
      <c r="G428" s="362"/>
      <c r="H428" s="375"/>
    </row>
    <row r="429" spans="1:9" s="58" customFormat="1" ht="12.75" x14ac:dyDescent="0.2">
      <c r="A429" s="56"/>
      <c r="B429" s="56"/>
      <c r="C429" s="60"/>
      <c r="D429" s="140"/>
      <c r="E429" s="140"/>
      <c r="F429" s="140"/>
      <c r="G429" s="362"/>
      <c r="H429" s="375"/>
    </row>
    <row r="430" spans="1:9" s="58" customFormat="1" ht="12.75" x14ac:dyDescent="0.2">
      <c r="A430" s="56"/>
      <c r="B430" s="56"/>
      <c r="C430" s="60"/>
      <c r="D430" s="140"/>
      <c r="E430" s="140"/>
      <c r="F430" s="140"/>
      <c r="G430" s="362"/>
      <c r="H430" s="375"/>
    </row>
    <row r="431" spans="1:9" s="58" customFormat="1" ht="12.75" x14ac:dyDescent="0.2">
      <c r="A431" s="56"/>
      <c r="B431" s="56"/>
      <c r="C431" s="60"/>
      <c r="D431" s="140"/>
      <c r="E431" s="140"/>
      <c r="F431" s="140"/>
      <c r="G431" s="362"/>
      <c r="H431" s="375"/>
    </row>
    <row r="432" spans="1:9" s="58" customFormat="1" ht="12.75" x14ac:dyDescent="0.2">
      <c r="A432" s="56"/>
      <c r="B432" s="56"/>
      <c r="C432" s="56"/>
      <c r="D432" s="140"/>
      <c r="E432" s="140"/>
      <c r="F432" s="140"/>
      <c r="G432" s="362"/>
      <c r="H432" s="375"/>
    </row>
    <row r="433" spans="1:9" s="58" customFormat="1" ht="12.75" x14ac:dyDescent="0.2">
      <c r="A433" s="56"/>
      <c r="B433" s="56"/>
      <c r="C433" s="60"/>
      <c r="D433" s="140"/>
      <c r="E433" s="140"/>
      <c r="F433" s="140"/>
      <c r="G433" s="362"/>
      <c r="H433" s="375"/>
    </row>
    <row r="434" spans="1:9" s="58" customFormat="1" ht="12.75" x14ac:dyDescent="0.2">
      <c r="A434" s="56"/>
      <c r="B434" s="56"/>
      <c r="C434" s="60"/>
      <c r="D434" s="140"/>
      <c r="E434" s="140"/>
      <c r="F434" s="140"/>
      <c r="G434" s="362"/>
      <c r="H434" s="375"/>
    </row>
    <row r="435" spans="1:9" s="58" customFormat="1" ht="12.75" x14ac:dyDescent="0.2">
      <c r="A435" s="56"/>
      <c r="B435" s="56"/>
      <c r="C435" s="60"/>
      <c r="D435" s="140"/>
      <c r="E435" s="140"/>
      <c r="F435" s="140"/>
      <c r="G435" s="362"/>
      <c r="H435" s="375"/>
    </row>
    <row r="436" spans="1:9" s="58" customFormat="1" ht="12.75" x14ac:dyDescent="0.2">
      <c r="A436" s="56"/>
      <c r="B436" s="56"/>
      <c r="C436" s="60"/>
      <c r="D436" s="140"/>
      <c r="E436" s="140"/>
      <c r="F436" s="140"/>
      <c r="G436" s="362"/>
      <c r="H436" s="375"/>
    </row>
    <row r="437" spans="1:9" s="58" customFormat="1" ht="12.75" x14ac:dyDescent="0.2">
      <c r="A437" s="56"/>
      <c r="B437" s="56"/>
      <c r="C437" s="60"/>
      <c r="D437" s="140"/>
      <c r="E437" s="140"/>
      <c r="F437" s="140"/>
      <c r="G437" s="362"/>
      <c r="H437" s="375"/>
    </row>
    <row r="438" spans="1:9" s="58" customFormat="1" ht="12.75" x14ac:dyDescent="0.2">
      <c r="A438" s="56"/>
      <c r="B438" s="56"/>
      <c r="C438" s="56"/>
      <c r="D438" s="66"/>
      <c r="E438" s="143"/>
      <c r="F438" s="144"/>
      <c r="G438" s="360"/>
      <c r="H438" s="374"/>
    </row>
    <row r="439" spans="1:9" s="58" customFormat="1" ht="12.75" x14ac:dyDescent="0.2">
      <c r="A439" s="56"/>
      <c r="B439" s="56"/>
      <c r="C439" s="56"/>
      <c r="D439" s="66"/>
      <c r="E439" s="143"/>
      <c r="F439" s="144"/>
      <c r="G439" s="360"/>
      <c r="H439" s="374"/>
    </row>
    <row r="440" spans="1:9" s="8" customFormat="1" x14ac:dyDescent="0.25">
      <c r="A440" s="56"/>
      <c r="B440" s="56"/>
      <c r="C440" s="56"/>
      <c r="D440" s="103"/>
      <c r="E440" s="127"/>
      <c r="F440" s="120"/>
      <c r="G440" s="360"/>
      <c r="H440" s="374"/>
      <c r="I440" s="58"/>
    </row>
    <row r="441" spans="1:9" s="8" customFormat="1" x14ac:dyDescent="0.25">
      <c r="A441" s="56"/>
      <c r="B441" s="56"/>
      <c r="C441" s="56"/>
      <c r="D441" s="103"/>
      <c r="E441" s="127"/>
      <c r="F441" s="120"/>
      <c r="G441" s="360"/>
      <c r="H441" s="374"/>
      <c r="I441" s="58"/>
    </row>
    <row r="442" spans="1:9" s="8" customFormat="1" x14ac:dyDescent="0.25">
      <c r="A442" s="56"/>
      <c r="B442" s="56"/>
      <c r="C442" s="56"/>
      <c r="D442" s="103"/>
      <c r="E442" s="127"/>
      <c r="F442" s="120"/>
      <c r="G442" s="360"/>
      <c r="H442" s="374"/>
      <c r="I442" s="58"/>
    </row>
    <row r="443" spans="1:9" s="8" customFormat="1" x14ac:dyDescent="0.25">
      <c r="A443" s="56"/>
      <c r="B443" s="56"/>
      <c r="C443" s="56"/>
      <c r="D443" s="103"/>
      <c r="E443" s="127"/>
      <c r="F443" s="120"/>
      <c r="G443" s="360"/>
      <c r="H443" s="374"/>
      <c r="I443" s="58"/>
    </row>
  </sheetData>
  <pageMargins left="0.78740157480314965" right="0.39370078740157483" top="1.299212598425197" bottom="1.1811023622047245" header="0.31496062992125984" footer="0.31496062992125984"/>
  <pageSetup paperSize="9" orientation="portrait" r:id="rId1"/>
  <headerFooter>
    <oddHeader>&amp;C&amp;G&amp;R&amp;9Stranica &amp;P</oddHeader>
    <oddFooter>&amp;L&amp;G</oddFooter>
    <firstFooter>&amp;R&amp;P</first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7</vt:i4>
      </vt:variant>
    </vt:vector>
  </HeadingPairs>
  <TitlesOfParts>
    <vt:vector size="16" baseType="lpstr">
      <vt:lpstr>NASLOVNICA TROŠKOVNIKA</vt:lpstr>
      <vt:lpstr>POPIS MAPA</vt:lpstr>
      <vt:lpstr>SADRZAJ TROŠKOVNIKA</vt:lpstr>
      <vt:lpstr>TEHNIČKI OPIS TROŠKOVNIKA</vt:lpstr>
      <vt:lpstr>TROŠKOVNIK </vt:lpstr>
      <vt:lpstr>NASLOVNICA STOLARIJE</vt:lpstr>
      <vt:lpstr>SADRZAJ TROŠKOVNIKA STOLARIJE</vt:lpstr>
      <vt:lpstr>TEHNIČKI OPIS STOLARSKIH STAVKI</vt:lpstr>
      <vt:lpstr>TROŠKOVNIK  STOLARIJE</vt:lpstr>
      <vt:lpstr>'NASLOVNICA STOLARIJE'!Podrucje_ispisa</vt:lpstr>
      <vt:lpstr>'NASLOVNICA TROŠKOVNIKA'!Podrucje_ispisa</vt:lpstr>
      <vt:lpstr>'SADRZAJ TROŠKOVNIKA'!Podrucje_ispisa</vt:lpstr>
      <vt:lpstr>'SADRZAJ TROŠKOVNIKA STOLARIJE'!Podrucje_ispisa</vt:lpstr>
      <vt:lpstr>'TEHNIČKI OPIS STOLARSKIH STAVKI'!Podrucje_ispisa</vt:lpstr>
      <vt:lpstr>'TROŠKOVNIK '!Podrucje_ispisa</vt:lpstr>
      <vt:lpstr>'TROŠKOVNIK  STOLARIJE'!Podrucje_ispisa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2017-07-21T08:59:23Z</cp:lastPrinted>
  <dcterms:created xsi:type="dcterms:W3CDTF">2015-05-11T13:46:36Z</dcterms:created>
  <dcterms:modified xsi:type="dcterms:W3CDTF">2017-07-26T10:41:20Z</dcterms:modified>
</cp:coreProperties>
</file>